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SmEA\Desktop\"/>
    </mc:Choice>
  </mc:AlternateContent>
  <bookViews>
    <workbookView xWindow="0" yWindow="0" windowWidth="17256" windowHeight="7896"/>
  </bookViews>
  <sheets>
    <sheet name="Исполнение кассового плана (все" sheetId="1" r:id="rId1"/>
  </sheets>
  <definedNames>
    <definedName name="_xlnm.Print_Area" localSheetId="0">'Исполнение кассового плана (все'!$A$1:$I$83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D23" i="1"/>
  <c r="G19" i="1"/>
  <c r="G18" i="1"/>
  <c r="G15" i="1"/>
  <c r="G14" i="1"/>
  <c r="D18" i="1"/>
  <c r="D15" i="1"/>
  <c r="D14" i="1"/>
  <c r="D19" i="1" l="1"/>
</calcChain>
</file>

<file path=xl/sharedStrings.xml><?xml version="1.0" encoding="utf-8"?>
<sst xmlns="http://schemas.openxmlformats.org/spreadsheetml/2006/main" count="88" uniqueCount="47">
  <si>
    <t>Всего по разделу 2</t>
  </si>
  <si>
    <t>Итого подразделу 2.2</t>
  </si>
  <si>
    <t>Средства краевого (местного) бюджета, средства федерального (краевого) бюджета, не имеющие целевого назначения</t>
  </si>
  <si>
    <t>2.2 Прогноз кассовых выплат по источникам финансирования дефицита бюджета города Невинномысска</t>
  </si>
  <si>
    <t>Итого подразделу 2.1</t>
  </si>
  <si>
    <t>Контрольно-счетная палата города Невинномысска Ставропольского края</t>
  </si>
  <si>
    <t>Субсидии, субвенции и иные межбюджетные трансферты, имеющие целевое назначение за счет средств краевого бюджета (в том числе средства субсидий из федерального бюджета, предоставляемые бюджету Ставропольского края на условиях софинансирования)</t>
  </si>
  <si>
    <t>Средства краевого и местного бюджета, в целях софинансирования которых из федерального бюджета предоставляются субсидии и иные межбюджетные трансферты</t>
  </si>
  <si>
    <t>Средства дотаций (при необходимости), иных межбюджетных трансфертов из федерального бюджета без кода цели (аналитического кода, используемого Федеральным казначейством в целях санкционирования операций с целевыми расходами)</t>
  </si>
  <si>
    <t>комитет по молодежной политике, физической культуре и спорту администрации города Невинномысска</t>
  </si>
  <si>
    <t>Средства местного бюджета, в целях софинансирования которых из краевого бюджета предоставляются субсидии</t>
  </si>
  <si>
    <t>Остатки субсидий, субвенций и иных межбюджетных трансфертов, имеющих целевое назначение, за счет средств краевого бюджета</t>
  </si>
  <si>
    <t>управление капитального строительства администрации города Невинномысска</t>
  </si>
  <si>
    <t>Средства публично-правовой компании "Фонд развития территорий" (для муниципальных образований)</t>
  </si>
  <si>
    <t>Средства от физических лиц, индивидуальных предпринимателей и организаций на реализацию инициативных проектов</t>
  </si>
  <si>
    <t>Управление жилищно-коммунального хозяйства администрации города Невинномысска</t>
  </si>
  <si>
    <t>Средства дотаций, субсидий, субвенций и иных межбюджетных трансфертов, имеющих целевое назначение, из федерального бюджета для применения в краевом бюджете, а также средства субвенций и иных межбюджетных трансфертов, имеющих целевое назначение, из федерального бюджета для применения в местных бюджетах</t>
  </si>
  <si>
    <t>комитет по труду и социальной поддержке населения администрации города Невинномысска</t>
  </si>
  <si>
    <t>Комитет по культуре администрации города Невинномысска</t>
  </si>
  <si>
    <t>управление образования администрации города Невинномысска</t>
  </si>
  <si>
    <t>финансовое управление администрации города Невинномысска</t>
  </si>
  <si>
    <t>комитет по управлению муниципальным имуществом администрации города Невинномысска Ставропольского края</t>
  </si>
  <si>
    <t>Администрация города Невинномысска Ставропольского края</t>
  </si>
  <si>
    <t>Дума города Невинномысска Ставропольского края</t>
  </si>
  <si>
    <t>2.1 Прогноз кассовых выплат по расходам бюджета города Невинномысска</t>
  </si>
  <si>
    <t>Раздел 2. Прогноз кассовых выплат по расходам бюджета города Невинномысска</t>
  </si>
  <si>
    <t>Всего по разделу 1</t>
  </si>
  <si>
    <t xml:space="preserve"> </t>
  </si>
  <si>
    <t>Итого подразделу 1.2</t>
  </si>
  <si>
    <t>1.2 Прогноз кассовых поступлений по источникам финансирования дефицита бюджета города Невинномысска</t>
  </si>
  <si>
    <t>Итого подразделу 1.1</t>
  </si>
  <si>
    <t>1.1 Прогноз кассовых поступлений по доходам в бюджет города Невинномысска</t>
  </si>
  <si>
    <t>Раздел 1. Прогноз кассовых поступлений в бюджет города Невинномысска</t>
  </si>
  <si>
    <t>к прогнозу на текущий период, %</t>
  </si>
  <si>
    <t xml:space="preserve">сумма,
рублей
</t>
  </si>
  <si>
    <t xml:space="preserve">исполнено 
за текущий период
</t>
  </si>
  <si>
    <t>прогноз на текущий период с учетом изменений, рублей</t>
  </si>
  <si>
    <t>к прогнозу на год, %</t>
  </si>
  <si>
    <t>сумма,
рублей</t>
  </si>
  <si>
    <t>В том числе (1 квартал, полугодие, 9 месяцев)</t>
  </si>
  <si>
    <t>Исполнено</t>
  </si>
  <si>
    <t>Прогноз на год с учетом изменений, рублей</t>
  </si>
  <si>
    <t>Тип средств</t>
  </si>
  <si>
    <t>Наименование главного распорядителя бюджетных средств, тип средств</t>
  </si>
  <si>
    <t>на 31.12.2024</t>
  </si>
  <si>
    <t>бюджета города Невинномысска</t>
  </si>
  <si>
    <t xml:space="preserve">Отчет об исполнении кассового плана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</si>
</sst>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\.00\.00"/>
    <numFmt numFmtId="166" formatCode="#,##0.00_ ;[Red]\-#,##0.00\ "/>
  </numFmts>
  <fonts count="4" x14ac:knownFonts="1"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2" fontId="1" fillId="0" borderId="1" xfId="0" applyNumberFormat="1" applyFont="1" applyFill="1" applyBorder="1" applyAlignment="1" applyProtection="1">
      <protection hidden="1"/>
    </xf>
    <xf numFmtId="164" fontId="1" fillId="0" borderId="2" xfId="0" applyNumberFormat="1" applyFont="1" applyFill="1" applyBorder="1" applyAlignment="1" applyProtection="1">
      <protection hidden="1"/>
    </xf>
    <xf numFmtId="164" fontId="1" fillId="0" borderId="3" xfId="0" applyNumberFormat="1" applyFont="1" applyFill="1" applyBorder="1" applyAlignment="1" applyProtection="1">
      <protection hidden="1"/>
    </xf>
    <xf numFmtId="0" fontId="0" fillId="0" borderId="1" xfId="0" applyBorder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0" fillId="0" borderId="4" xfId="0" applyBorder="1" applyProtection="1">
      <protection hidden="1"/>
    </xf>
    <xf numFmtId="2" fontId="1" fillId="0" borderId="5" xfId="0" applyNumberFormat="1" applyFont="1" applyFill="1" applyBorder="1" applyAlignment="1" applyProtection="1">
      <protection hidden="1"/>
    </xf>
    <xf numFmtId="164" fontId="1" fillId="0" borderId="6" xfId="0" applyNumberFormat="1" applyFont="1" applyFill="1" applyBorder="1" applyAlignment="1" applyProtection="1">
      <protection hidden="1"/>
    </xf>
    <xf numFmtId="164" fontId="1" fillId="0" borderId="5" xfId="0" applyNumberFormat="1" applyFont="1" applyFill="1" applyBorder="1" applyAlignment="1" applyProtection="1">
      <protection hidden="1"/>
    </xf>
    <xf numFmtId="0" fontId="0" fillId="0" borderId="7" xfId="0" applyBorder="1" applyProtection="1">
      <protection hidden="1"/>
    </xf>
    <xf numFmtId="2" fontId="2" fillId="0" borderId="5" xfId="0" applyNumberFormat="1" applyFont="1" applyFill="1" applyBorder="1" applyAlignment="1" applyProtection="1">
      <protection hidden="1"/>
    </xf>
    <xf numFmtId="164" fontId="2" fillId="0" borderId="5" xfId="0" applyNumberFormat="1" applyFont="1" applyFill="1" applyBorder="1" applyAlignment="1" applyProtection="1">
      <protection hidden="1"/>
    </xf>
    <xf numFmtId="165" fontId="2" fillId="0" borderId="5" xfId="0" applyNumberFormat="1" applyFont="1" applyFill="1" applyBorder="1" applyAlignment="1" applyProtection="1">
      <protection hidden="1"/>
    </xf>
    <xf numFmtId="0" fontId="2" fillId="0" borderId="5" xfId="0" applyNumberFormat="1" applyFont="1" applyFill="1" applyBorder="1" applyAlignment="1" applyProtection="1">
      <alignment wrapText="1"/>
      <protection hidden="1"/>
    </xf>
    <xf numFmtId="0" fontId="0" fillId="0" borderId="8" xfId="0" applyBorder="1" applyProtection="1">
      <protection hidden="1"/>
    </xf>
    <xf numFmtId="0" fontId="1" fillId="0" borderId="0" xfId="0" applyNumberFormat="1" applyFont="1" applyFill="1" applyAlignment="1" applyProtection="1">
      <alignment vertical="center" wrapText="1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vertical="center"/>
      <protection hidden="1"/>
    </xf>
    <xf numFmtId="164" fontId="1" fillId="0" borderId="4" xfId="0" applyNumberFormat="1" applyFont="1" applyFill="1" applyBorder="1" applyAlignment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4" xfId="0" applyNumberFormat="1" applyFont="1" applyFill="1" applyBorder="1" applyAlignment="1" applyProtection="1">
      <protection hidden="1"/>
    </xf>
    <xf numFmtId="0" fontId="0" fillId="0" borderId="7" xfId="0" applyNumberFormat="1" applyFont="1" applyFill="1" applyBorder="1" applyAlignment="1" applyProtection="1">
      <protection hidden="1"/>
    </xf>
    <xf numFmtId="0" fontId="1" fillId="0" borderId="7" xfId="0" applyNumberFormat="1" applyFont="1" applyFill="1" applyBorder="1" applyAlignment="1" applyProtection="1">
      <alignment vertical="center" wrapText="1"/>
      <protection hidden="1"/>
    </xf>
    <xf numFmtId="0" fontId="0" fillId="0" borderId="0" xfId="0" applyFont="1" applyFill="1" applyAlignment="1" applyProtection="1">
      <protection hidden="1"/>
    </xf>
    <xf numFmtId="0" fontId="1" fillId="0" borderId="10" xfId="0" applyNumberFormat="1" applyFont="1" applyFill="1" applyBorder="1" applyAlignment="1" applyProtection="1">
      <alignment horizontal="left" vertical="center" wrapText="1"/>
      <protection hidden="1"/>
    </xf>
    <xf numFmtId="0" fontId="1" fillId="0" borderId="11" xfId="0" applyNumberFormat="1" applyFont="1" applyFill="1" applyBorder="1" applyAlignment="1" applyProtection="1">
      <alignment horizontal="left" vertical="center" wrapText="1"/>
      <protection hidden="1"/>
    </xf>
    <xf numFmtId="0" fontId="1" fillId="0" borderId="1" xfId="0" applyNumberFormat="1" applyFont="1" applyFill="1" applyBorder="1" applyAlignment="1" applyProtection="1">
      <alignment vertical="center"/>
      <protection hidden="1"/>
    </xf>
    <xf numFmtId="0" fontId="1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6" xfId="0" applyNumberFormat="1" applyFont="1" applyFill="1" applyBorder="1" applyAlignment="1" applyProtection="1">
      <alignment horizontal="centerContinuous" vertical="center"/>
      <protection hidden="1"/>
    </xf>
    <xf numFmtId="0" fontId="1" fillId="0" borderId="15" xfId="0" applyNumberFormat="1" applyFont="1" applyFill="1" applyBorder="1" applyAlignment="1" applyProtection="1">
      <alignment horizontal="centerContinuous" vertical="center"/>
      <protection hidden="1"/>
    </xf>
    <xf numFmtId="0" fontId="1" fillId="0" borderId="6" xfId="0" applyNumberFormat="1" applyFont="1" applyFill="1" applyBorder="1" applyAlignment="1" applyProtection="1">
      <alignment horizontal="centerContinuous" vertical="center"/>
      <protection hidden="1"/>
    </xf>
    <xf numFmtId="0" fontId="1" fillId="0" borderId="0" xfId="0" applyNumberFormat="1" applyFont="1" applyFill="1" applyAlignment="1" applyProtection="1">
      <alignment horizontal="centerContinuous" vertical="center" wrapText="1"/>
      <protection hidden="1"/>
    </xf>
    <xf numFmtId="0" fontId="3" fillId="0" borderId="0" xfId="0" applyNumberFormat="1" applyFont="1" applyFill="1" applyAlignment="1" applyProtection="1">
      <alignment horizontal="centerContinuous"/>
      <protection hidden="1"/>
    </xf>
    <xf numFmtId="0" fontId="2" fillId="0" borderId="5" xfId="0" applyNumberFormat="1" applyFont="1" applyFill="1" applyBorder="1" applyAlignment="1" applyProtection="1">
      <alignment vertical="center" wrapText="1"/>
      <protection hidden="1"/>
    </xf>
    <xf numFmtId="164" fontId="2" fillId="2" borderId="5" xfId="0" applyNumberFormat="1" applyFont="1" applyFill="1" applyBorder="1" applyAlignment="1" applyProtection="1">
      <protection hidden="1"/>
    </xf>
    <xf numFmtId="164" fontId="1" fillId="2" borderId="5" xfId="0" applyNumberFormat="1" applyFont="1" applyFill="1" applyBorder="1" applyAlignment="1" applyProtection="1">
      <protection hidden="1"/>
    </xf>
    <xf numFmtId="2" fontId="2" fillId="2" borderId="5" xfId="0" applyNumberFormat="1" applyFont="1" applyFill="1" applyBorder="1" applyAlignment="1" applyProtection="1">
      <protection hidden="1"/>
    </xf>
    <xf numFmtId="164" fontId="1" fillId="2" borderId="6" xfId="0" applyNumberFormat="1" applyFont="1" applyFill="1" applyBorder="1" applyAlignment="1" applyProtection="1">
      <protection hidden="1"/>
    </xf>
    <xf numFmtId="2" fontId="1" fillId="2" borderId="5" xfId="0" applyNumberFormat="1" applyFont="1" applyFill="1" applyBorder="1" applyAlignment="1" applyProtection="1">
      <protection hidden="1"/>
    </xf>
    <xf numFmtId="164" fontId="1" fillId="2" borderId="2" xfId="0" applyNumberFormat="1" applyFont="1" applyFill="1" applyBorder="1" applyAlignment="1" applyProtection="1">
      <protection hidden="1"/>
    </xf>
    <xf numFmtId="2" fontId="1" fillId="2" borderId="1" xfId="0" applyNumberFormat="1" applyFont="1" applyFill="1" applyBorder="1" applyAlignment="1" applyProtection="1">
      <protection hidden="1"/>
    </xf>
    <xf numFmtId="164" fontId="1" fillId="2" borderId="3" xfId="0" applyNumberFormat="1" applyFont="1" applyFill="1" applyBorder="1" applyAlignment="1" applyProtection="1">
      <protection hidden="1"/>
    </xf>
    <xf numFmtId="166" fontId="0" fillId="0" borderId="4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NumberFormat="1" applyFont="1" applyFill="1" applyBorder="1" applyAlignment="1" applyProtection="1">
      <protection hidden="1"/>
    </xf>
    <xf numFmtId="0" fontId="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5" xfId="0" applyNumberFormat="1" applyFont="1" applyFill="1" applyBorder="1" applyAlignment="1" applyProtection="1">
      <alignment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N84"/>
  <sheetViews>
    <sheetView showGridLines="0" tabSelected="1" zoomScaleNormal="100" workbookViewId="0">
      <selection activeCell="G5" sqref="G5"/>
    </sheetView>
  </sheetViews>
  <sheetFormatPr defaultRowHeight="13.2" x14ac:dyDescent="0.25"/>
  <cols>
    <col min="1" max="1" width="0.5546875" customWidth="1"/>
    <col min="2" max="2" width="32.21875" customWidth="1"/>
    <col min="3" max="3" width="15" customWidth="1"/>
    <col min="4" max="4" width="16.5546875" customWidth="1"/>
    <col min="5" max="5" width="13" customWidth="1"/>
    <col min="6" max="6" width="9.109375" customWidth="1"/>
    <col min="7" max="7" width="16.88671875" customWidth="1"/>
    <col min="8" max="8" width="13" customWidth="1"/>
    <col min="9" max="9" width="12.5546875" customWidth="1"/>
    <col min="10" max="10" width="36" customWidth="1"/>
    <col min="11" max="224" width="9.109375" customWidth="1"/>
  </cols>
  <sheetData>
    <row r="1" spans="1:92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</row>
    <row r="2" spans="1:92" ht="15" customHeight="1" x14ac:dyDescent="0.25">
      <c r="A2" s="39" t="s">
        <v>46</v>
      </c>
      <c r="B2" s="38"/>
      <c r="C2" s="38"/>
      <c r="D2" s="38"/>
      <c r="E2" s="38"/>
      <c r="F2" s="38"/>
      <c r="G2" s="38"/>
      <c r="H2" s="38"/>
      <c r="I2" s="38"/>
      <c r="J2" s="19"/>
      <c r="K2" s="19"/>
      <c r="L2" s="19"/>
      <c r="M2" s="19"/>
      <c r="N2" s="19"/>
      <c r="O2" s="19"/>
      <c r="P2" s="19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</row>
    <row r="3" spans="1:92" ht="12.75" customHeight="1" x14ac:dyDescent="0.25">
      <c r="A3" s="39" t="s">
        <v>45</v>
      </c>
      <c r="B3" s="38"/>
      <c r="C3" s="38"/>
      <c r="D3" s="38"/>
      <c r="E3" s="38"/>
      <c r="F3" s="38"/>
      <c r="G3" s="38"/>
      <c r="H3" s="38"/>
      <c r="I3" s="38"/>
      <c r="J3" s="19"/>
      <c r="K3" s="19"/>
      <c r="L3" s="19"/>
      <c r="M3" s="19"/>
      <c r="N3" s="19"/>
      <c r="O3" s="19"/>
      <c r="P3" s="19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</row>
    <row r="4" spans="1:92" ht="12.75" customHeight="1" x14ac:dyDescent="0.25">
      <c r="A4" s="39" t="s">
        <v>44</v>
      </c>
      <c r="B4" s="38"/>
      <c r="C4" s="38"/>
      <c r="D4" s="38"/>
      <c r="E4" s="38"/>
      <c r="F4" s="38"/>
      <c r="G4" s="38"/>
      <c r="H4" s="38"/>
      <c r="I4" s="38"/>
      <c r="J4" s="19"/>
      <c r="K4" s="19"/>
      <c r="L4" s="19"/>
      <c r="M4" s="19"/>
      <c r="N4" s="19"/>
      <c r="O4" s="19"/>
      <c r="P4" s="19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</row>
    <row r="5" spans="1:92" ht="12.75" customHeight="1" x14ac:dyDescent="0.25">
      <c r="A5" s="1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</row>
    <row r="6" spans="1:92" ht="24.75" customHeight="1" x14ac:dyDescent="0.25">
      <c r="A6" s="29"/>
      <c r="B6" s="52" t="s">
        <v>43</v>
      </c>
      <c r="C6" s="52" t="s">
        <v>42</v>
      </c>
      <c r="D6" s="52" t="s">
        <v>41</v>
      </c>
      <c r="E6" s="55" t="s">
        <v>40</v>
      </c>
      <c r="F6" s="56"/>
      <c r="G6" s="37" t="s">
        <v>39</v>
      </c>
      <c r="H6" s="36"/>
      <c r="I6" s="35"/>
      <c r="J6" s="19"/>
      <c r="K6" s="19"/>
      <c r="L6" s="19"/>
      <c r="M6" s="19"/>
      <c r="N6" s="19"/>
      <c r="O6" s="19"/>
      <c r="P6" s="19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</row>
    <row r="7" spans="1:92" ht="28.8" customHeight="1" x14ac:dyDescent="0.25">
      <c r="A7" s="29"/>
      <c r="B7" s="52"/>
      <c r="C7" s="52"/>
      <c r="D7" s="52"/>
      <c r="E7" s="57" t="s">
        <v>38</v>
      </c>
      <c r="F7" s="50" t="s">
        <v>37</v>
      </c>
      <c r="G7" s="50" t="s">
        <v>36</v>
      </c>
      <c r="H7" s="52" t="s">
        <v>35</v>
      </c>
      <c r="I7" s="53"/>
      <c r="J7" s="19"/>
      <c r="K7" s="19"/>
      <c r="L7" s="19"/>
      <c r="M7" s="19"/>
      <c r="N7" s="19"/>
      <c r="O7" s="19"/>
      <c r="P7" s="19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</row>
    <row r="8" spans="1:92" ht="32.25" customHeight="1" x14ac:dyDescent="0.25">
      <c r="A8" s="29"/>
      <c r="B8" s="52"/>
      <c r="C8" s="51"/>
      <c r="D8" s="51"/>
      <c r="E8" s="58"/>
      <c r="F8" s="59"/>
      <c r="G8" s="51"/>
      <c r="H8" s="34" t="s">
        <v>34</v>
      </c>
      <c r="I8" s="33" t="s">
        <v>33</v>
      </c>
      <c r="J8" s="19"/>
      <c r="K8" s="19"/>
      <c r="L8" s="19"/>
      <c r="M8" s="19"/>
      <c r="N8" s="19"/>
      <c r="O8" s="19"/>
      <c r="P8" s="19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</row>
    <row r="9" spans="1:92" ht="12.75" customHeight="1" x14ac:dyDescent="0.25">
      <c r="A9" s="29"/>
      <c r="B9" s="32" t="s">
        <v>32</v>
      </c>
      <c r="C9" s="31"/>
      <c r="D9" s="31"/>
      <c r="E9" s="31"/>
      <c r="F9" s="31"/>
      <c r="G9" s="31"/>
      <c r="H9" s="31"/>
      <c r="I9" s="3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</row>
    <row r="10" spans="1:92" hidden="1" x14ac:dyDescent="0.25">
      <c r="A10" s="29"/>
      <c r="B10" s="18"/>
      <c r="C10" s="18"/>
      <c r="D10" s="18"/>
      <c r="E10" s="19"/>
      <c r="F10" s="18"/>
      <c r="G10" s="18"/>
      <c r="H10" s="18"/>
      <c r="I10" s="28"/>
      <c r="J10" s="1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</row>
    <row r="11" spans="1:92" ht="12.75" customHeight="1" x14ac:dyDescent="0.25">
      <c r="A11" s="27"/>
      <c r="B11" s="54" t="s">
        <v>31</v>
      </c>
      <c r="C11" s="54"/>
      <c r="D11" s="54"/>
      <c r="E11" s="54"/>
      <c r="F11" s="54"/>
      <c r="G11" s="54"/>
      <c r="H11" s="54"/>
      <c r="I11" s="54"/>
      <c r="J11" s="2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</row>
    <row r="12" spans="1:92" ht="49.8" customHeight="1" x14ac:dyDescent="0.25">
      <c r="A12" s="27"/>
      <c r="B12" s="40" t="s">
        <v>11</v>
      </c>
      <c r="C12" s="15">
        <v>10312</v>
      </c>
      <c r="D12" s="14">
        <v>-4736993.42</v>
      </c>
      <c r="E12" s="11">
        <v>-4736993.42</v>
      </c>
      <c r="F12" s="13">
        <v>100</v>
      </c>
      <c r="G12" s="14">
        <v>-4736993.42</v>
      </c>
      <c r="H12" s="14">
        <v>-4736993.42</v>
      </c>
      <c r="I12" s="13">
        <v>100</v>
      </c>
      <c r="J12" s="2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</row>
    <row r="13" spans="1:92" ht="74.400000000000006" customHeight="1" x14ac:dyDescent="0.25">
      <c r="A13" s="27"/>
      <c r="B13" s="40" t="s">
        <v>8</v>
      </c>
      <c r="C13" s="15">
        <v>10315</v>
      </c>
      <c r="D13" s="14">
        <v>3459306</v>
      </c>
      <c r="E13" s="11">
        <v>3459306</v>
      </c>
      <c r="F13" s="13">
        <v>100</v>
      </c>
      <c r="G13" s="14">
        <v>3459306</v>
      </c>
      <c r="H13" s="14">
        <v>3459306</v>
      </c>
      <c r="I13" s="13">
        <v>100</v>
      </c>
      <c r="J13" s="2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</row>
    <row r="14" spans="1:92" ht="96" customHeight="1" x14ac:dyDescent="0.25">
      <c r="A14" s="27"/>
      <c r="B14" s="40" t="s">
        <v>16</v>
      </c>
      <c r="C14" s="15">
        <v>10301</v>
      </c>
      <c r="D14" s="41">
        <f>118857398.42-4581749.87</f>
        <v>114275648.55</v>
      </c>
      <c r="E14" s="42">
        <v>118983691.17</v>
      </c>
      <c r="F14" s="43">
        <v>104.1199</v>
      </c>
      <c r="G14" s="41">
        <f>118857398.42-4581749.87</f>
        <v>114275648.55</v>
      </c>
      <c r="H14" s="41">
        <v>118983691.17</v>
      </c>
      <c r="I14" s="43">
        <v>104.12</v>
      </c>
      <c r="J14" s="2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</row>
    <row r="15" spans="1:92" ht="36" customHeight="1" x14ac:dyDescent="0.25">
      <c r="A15" s="27"/>
      <c r="B15" s="40" t="s">
        <v>2</v>
      </c>
      <c r="C15" s="15">
        <v>10101</v>
      </c>
      <c r="D15" s="41">
        <f>1609376558.63-186093.75</f>
        <v>1609190464.8800001</v>
      </c>
      <c r="E15" s="42">
        <v>2249538853.8499999</v>
      </c>
      <c r="F15" s="43">
        <v>139.79320000000001</v>
      </c>
      <c r="G15" s="41">
        <f>1609376558.63-186093.75</f>
        <v>1609190464.8800001</v>
      </c>
      <c r="H15" s="41">
        <v>2249538853.8499999</v>
      </c>
      <c r="I15" s="43">
        <v>139.79</v>
      </c>
      <c r="J15" s="2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</row>
    <row r="16" spans="1:92" ht="46.2" customHeight="1" x14ac:dyDescent="0.25">
      <c r="A16" s="27"/>
      <c r="B16" s="40" t="s">
        <v>14</v>
      </c>
      <c r="C16" s="15">
        <v>10204</v>
      </c>
      <c r="D16" s="41">
        <v>1876900</v>
      </c>
      <c r="E16" s="42">
        <v>1910266</v>
      </c>
      <c r="F16" s="43">
        <v>101.7777</v>
      </c>
      <c r="G16" s="41">
        <v>1876900</v>
      </c>
      <c r="H16" s="41">
        <v>1910266</v>
      </c>
      <c r="I16" s="43">
        <v>101.7777</v>
      </c>
      <c r="J16" s="2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</row>
    <row r="17" spans="1:92" ht="36" customHeight="1" x14ac:dyDescent="0.25">
      <c r="A17" s="27"/>
      <c r="B17" s="40" t="s">
        <v>13</v>
      </c>
      <c r="C17" s="15">
        <v>10307</v>
      </c>
      <c r="D17" s="41">
        <v>-11454722.630000001</v>
      </c>
      <c r="E17" s="42">
        <v>-11454722.630000001</v>
      </c>
      <c r="F17" s="43">
        <v>100</v>
      </c>
      <c r="G17" s="41">
        <v>-11454722.630000001</v>
      </c>
      <c r="H17" s="41">
        <v>-11454722.630000001</v>
      </c>
      <c r="I17" s="43">
        <v>100</v>
      </c>
      <c r="J17" s="2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</row>
    <row r="18" spans="1:92" ht="74.400000000000006" customHeight="1" x14ac:dyDescent="0.25">
      <c r="A18" s="27"/>
      <c r="B18" s="40" t="s">
        <v>6</v>
      </c>
      <c r="C18" s="15">
        <v>10306</v>
      </c>
      <c r="D18" s="41">
        <f>2787575648.32-77086132.9</f>
        <v>2710489515.4200001</v>
      </c>
      <c r="E18" s="42">
        <v>2755069814.23</v>
      </c>
      <c r="F18" s="43">
        <v>101.6447</v>
      </c>
      <c r="G18" s="41">
        <f>2787575648.32-77086132.9</f>
        <v>2710489515.4200001</v>
      </c>
      <c r="H18" s="41">
        <v>2755069814.23</v>
      </c>
      <c r="I18" s="43">
        <v>101.64</v>
      </c>
      <c r="J18" s="26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</row>
    <row r="19" spans="1:92" ht="12.75" customHeight="1" x14ac:dyDescent="0.25">
      <c r="A19" s="27"/>
      <c r="B19" s="54" t="s">
        <v>30</v>
      </c>
      <c r="C19" s="54"/>
      <c r="D19" s="42">
        <f>4504954095.32-81853976.52</f>
        <v>4423100118.7999992</v>
      </c>
      <c r="E19" s="44">
        <v>5112770215.1999998</v>
      </c>
      <c r="F19" s="45">
        <v>115.59</v>
      </c>
      <c r="G19" s="42">
        <f>4504954095.32-81853976.52</f>
        <v>4423100118.7999992</v>
      </c>
      <c r="H19" s="44">
        <v>5112770215.1999998</v>
      </c>
      <c r="I19" s="45">
        <v>115.59</v>
      </c>
      <c r="J19" s="2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</row>
    <row r="20" spans="1:92" ht="12.75" customHeight="1" x14ac:dyDescent="0.25">
      <c r="A20" s="27"/>
      <c r="B20" s="54" t="s">
        <v>29</v>
      </c>
      <c r="C20" s="54"/>
      <c r="D20" s="54"/>
      <c r="E20" s="54"/>
      <c r="F20" s="54"/>
      <c r="G20" s="54"/>
      <c r="H20" s="54"/>
      <c r="I20" s="54"/>
      <c r="J20" s="26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</row>
    <row r="21" spans="1:92" ht="34.799999999999997" customHeight="1" x14ac:dyDescent="0.25">
      <c r="A21" s="27"/>
      <c r="B21" s="40" t="s">
        <v>2</v>
      </c>
      <c r="C21" s="15">
        <v>10101</v>
      </c>
      <c r="D21" s="14">
        <v>1033514780</v>
      </c>
      <c r="E21" s="11">
        <v>60000000</v>
      </c>
      <c r="F21" s="13">
        <v>5.8053999999999997</v>
      </c>
      <c r="G21" s="14">
        <v>1033514780</v>
      </c>
      <c r="H21" s="14">
        <v>60000000</v>
      </c>
      <c r="I21" s="13">
        <v>5.8053999999999997</v>
      </c>
      <c r="J21" s="4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</row>
    <row r="22" spans="1:92" ht="12.75" customHeight="1" x14ac:dyDescent="0.25">
      <c r="A22" s="27"/>
      <c r="B22" s="54" t="s">
        <v>28</v>
      </c>
      <c r="C22" s="54"/>
      <c r="D22" s="11">
        <v>1033514780</v>
      </c>
      <c r="E22" s="10">
        <v>60000000</v>
      </c>
      <c r="F22" s="9">
        <v>5.8054300000000003</v>
      </c>
      <c r="G22" s="11">
        <v>1033514780</v>
      </c>
      <c r="H22" s="10">
        <v>60000000</v>
      </c>
      <c r="I22" s="9">
        <v>5.8054300000000003</v>
      </c>
      <c r="J22" s="26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</row>
    <row r="23" spans="1:92" ht="12.75" customHeight="1" x14ac:dyDescent="0.25">
      <c r="A23" s="25" t="s">
        <v>27</v>
      </c>
      <c r="B23" s="7" t="s">
        <v>26</v>
      </c>
      <c r="C23" s="6"/>
      <c r="D23" s="46">
        <f>5538468875.32-81853976.52</f>
        <v>5456614898.7999992</v>
      </c>
      <c r="E23" s="46">
        <v>5172770215.1999998</v>
      </c>
      <c r="F23" s="47">
        <v>94.798100000000005</v>
      </c>
      <c r="G23" s="48">
        <f>5538468875.32-81853976.52</f>
        <v>5456614898.7999992</v>
      </c>
      <c r="H23" s="46">
        <v>5172770215.1999998</v>
      </c>
      <c r="I23" s="47">
        <v>94.8</v>
      </c>
      <c r="J23" s="2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</row>
    <row r="24" spans="1:92" ht="15" customHeight="1" x14ac:dyDescent="0.25">
      <c r="A24" s="1"/>
      <c r="B24" s="23" t="s">
        <v>25</v>
      </c>
      <c r="C24" s="22"/>
      <c r="D24" s="22"/>
      <c r="E24" s="22"/>
      <c r="F24" s="22"/>
      <c r="G24" s="22"/>
      <c r="H24" s="22"/>
      <c r="I24" s="21"/>
      <c r="J24" s="1"/>
    </row>
    <row r="25" spans="1:92" hidden="1" x14ac:dyDescent="0.25">
      <c r="A25" s="1"/>
      <c r="B25" s="20"/>
      <c r="C25" s="18"/>
      <c r="D25" s="18"/>
      <c r="E25" s="19"/>
      <c r="F25" s="18"/>
      <c r="G25" s="18"/>
      <c r="H25" s="18"/>
      <c r="I25" s="18"/>
      <c r="J25" s="17"/>
    </row>
    <row r="26" spans="1:92" ht="12.75" customHeight="1" x14ac:dyDescent="0.25">
      <c r="A26" s="12"/>
      <c r="B26" s="60" t="s">
        <v>24</v>
      </c>
      <c r="C26" s="60"/>
      <c r="D26" s="60"/>
      <c r="E26" s="60"/>
      <c r="F26" s="60"/>
      <c r="G26" s="60"/>
      <c r="H26" s="60"/>
      <c r="I26" s="60"/>
      <c r="J26" s="8"/>
    </row>
    <row r="27" spans="1:92" ht="21.75" customHeight="1" x14ac:dyDescent="0.25">
      <c r="A27" s="12"/>
      <c r="B27" s="60" t="s">
        <v>23</v>
      </c>
      <c r="C27" s="60"/>
      <c r="D27" s="11">
        <v>10159673.029999999</v>
      </c>
      <c r="E27" s="10">
        <v>10141883.689999999</v>
      </c>
      <c r="F27" s="9">
        <v>99.8249</v>
      </c>
      <c r="G27" s="11">
        <v>10159673.029999999</v>
      </c>
      <c r="H27" s="10">
        <v>10141883.689999999</v>
      </c>
      <c r="I27" s="9">
        <v>99.8249</v>
      </c>
      <c r="J27" s="8"/>
    </row>
    <row r="28" spans="1:92" ht="38.4" customHeight="1" x14ac:dyDescent="0.25">
      <c r="A28" s="12"/>
      <c r="B28" s="16" t="s">
        <v>2</v>
      </c>
      <c r="C28" s="15">
        <v>10101</v>
      </c>
      <c r="D28" s="14">
        <v>10159673.029999999</v>
      </c>
      <c r="E28" s="11">
        <v>10141883.689999999</v>
      </c>
      <c r="F28" s="13">
        <v>99.8249</v>
      </c>
      <c r="G28" s="14">
        <v>10159673.029999999</v>
      </c>
      <c r="H28" s="14">
        <v>10141883.689999999</v>
      </c>
      <c r="I28" s="13">
        <v>99.8249</v>
      </c>
      <c r="J28" s="8"/>
    </row>
    <row r="29" spans="1:92" ht="21.75" customHeight="1" x14ac:dyDescent="0.25">
      <c r="A29" s="12"/>
      <c r="B29" s="60" t="s">
        <v>22</v>
      </c>
      <c r="C29" s="60"/>
      <c r="D29" s="11">
        <v>163382613.28999999</v>
      </c>
      <c r="E29" s="10">
        <v>158802467.19999999</v>
      </c>
      <c r="F29" s="9">
        <v>97.196669999999997</v>
      </c>
      <c r="G29" s="11">
        <v>163382613.28999999</v>
      </c>
      <c r="H29" s="10">
        <v>158802467.19999999</v>
      </c>
      <c r="I29" s="9">
        <v>97.196669999999997</v>
      </c>
      <c r="J29" s="8"/>
    </row>
    <row r="30" spans="1:92" ht="72.599999999999994" customHeight="1" x14ac:dyDescent="0.25">
      <c r="A30" s="12"/>
      <c r="B30" s="40" t="s">
        <v>8</v>
      </c>
      <c r="C30" s="15">
        <v>10315</v>
      </c>
      <c r="D30" s="14">
        <v>1663758.71</v>
      </c>
      <c r="E30" s="11">
        <v>1663758.71</v>
      </c>
      <c r="F30" s="13">
        <v>100</v>
      </c>
      <c r="G30" s="14">
        <v>1663758.71</v>
      </c>
      <c r="H30" s="14">
        <v>1663758.71</v>
      </c>
      <c r="I30" s="13">
        <v>100</v>
      </c>
      <c r="J30" s="8"/>
    </row>
    <row r="31" spans="1:92" ht="96.6" customHeight="1" x14ac:dyDescent="0.25">
      <c r="A31" s="12"/>
      <c r="B31" s="40" t="s">
        <v>16</v>
      </c>
      <c r="C31" s="15">
        <v>10301</v>
      </c>
      <c r="D31" s="14">
        <v>13231.9</v>
      </c>
      <c r="E31" s="11">
        <v>0</v>
      </c>
      <c r="F31" s="13">
        <v>0</v>
      </c>
      <c r="G31" s="14">
        <v>13231.9</v>
      </c>
      <c r="H31" s="14">
        <v>0</v>
      </c>
      <c r="I31" s="13">
        <v>0</v>
      </c>
      <c r="J31" s="8"/>
    </row>
    <row r="32" spans="1:92" ht="34.799999999999997" customHeight="1" x14ac:dyDescent="0.25">
      <c r="A32" s="12"/>
      <c r="B32" s="40" t="s">
        <v>2</v>
      </c>
      <c r="C32" s="15">
        <v>10101</v>
      </c>
      <c r="D32" s="14">
        <v>149808393.80000001</v>
      </c>
      <c r="E32" s="11">
        <v>145241911.77000001</v>
      </c>
      <c r="F32" s="13">
        <v>96.951800000000006</v>
      </c>
      <c r="G32" s="14">
        <v>149808393.80000001</v>
      </c>
      <c r="H32" s="14">
        <v>145241911.77000001</v>
      </c>
      <c r="I32" s="13">
        <v>96.951800000000006</v>
      </c>
      <c r="J32" s="8"/>
    </row>
    <row r="33" spans="1:10" ht="42.75" customHeight="1" x14ac:dyDescent="0.25">
      <c r="A33" s="12"/>
      <c r="B33" s="40" t="s">
        <v>10</v>
      </c>
      <c r="C33" s="15">
        <v>10112</v>
      </c>
      <c r="D33" s="14">
        <v>5263.16</v>
      </c>
      <c r="E33" s="11">
        <v>5263.05</v>
      </c>
      <c r="F33" s="13">
        <v>99.997900000000001</v>
      </c>
      <c r="G33" s="14">
        <v>5263.16</v>
      </c>
      <c r="H33" s="14">
        <v>5263.05</v>
      </c>
      <c r="I33" s="13">
        <v>99.997900000000001</v>
      </c>
      <c r="J33" s="8"/>
    </row>
    <row r="34" spans="1:10" ht="76.2" customHeight="1" x14ac:dyDescent="0.25">
      <c r="A34" s="12"/>
      <c r="B34" s="40" t="s">
        <v>6</v>
      </c>
      <c r="C34" s="15">
        <v>10306</v>
      </c>
      <c r="D34" s="14">
        <v>11891965.720000001</v>
      </c>
      <c r="E34" s="11">
        <v>11891533.67</v>
      </c>
      <c r="F34" s="13">
        <v>99.996399999999994</v>
      </c>
      <c r="G34" s="14">
        <v>11891965.720000001</v>
      </c>
      <c r="H34" s="14">
        <v>11891533.67</v>
      </c>
      <c r="I34" s="13">
        <v>99.996399999999994</v>
      </c>
      <c r="J34" s="8"/>
    </row>
    <row r="35" spans="1:10" ht="32.25" customHeight="1" x14ac:dyDescent="0.25">
      <c r="A35" s="12"/>
      <c r="B35" s="60" t="s">
        <v>21</v>
      </c>
      <c r="C35" s="60"/>
      <c r="D35" s="11">
        <v>52499397.409999996</v>
      </c>
      <c r="E35" s="10">
        <v>51702925.880000003</v>
      </c>
      <c r="F35" s="9">
        <v>98.482889999999998</v>
      </c>
      <c r="G35" s="11">
        <v>52499397.409999996</v>
      </c>
      <c r="H35" s="10">
        <v>51702925.880000003</v>
      </c>
      <c r="I35" s="9">
        <v>98.482889999999998</v>
      </c>
      <c r="J35" s="8"/>
    </row>
    <row r="36" spans="1:10" ht="78.599999999999994" customHeight="1" x14ac:dyDescent="0.25">
      <c r="A36" s="12"/>
      <c r="B36" s="40" t="s">
        <v>8</v>
      </c>
      <c r="C36" s="15">
        <v>10315</v>
      </c>
      <c r="D36" s="14">
        <v>371625.39</v>
      </c>
      <c r="E36" s="11">
        <v>371625.39</v>
      </c>
      <c r="F36" s="13">
        <v>100</v>
      </c>
      <c r="G36" s="14">
        <v>371625.39</v>
      </c>
      <c r="H36" s="14">
        <v>371625.39</v>
      </c>
      <c r="I36" s="13">
        <v>100</v>
      </c>
      <c r="J36" s="8"/>
    </row>
    <row r="37" spans="1:10" ht="39" customHeight="1" x14ac:dyDescent="0.25">
      <c r="A37" s="12"/>
      <c r="B37" s="40" t="s">
        <v>2</v>
      </c>
      <c r="C37" s="15">
        <v>10101</v>
      </c>
      <c r="D37" s="14">
        <v>52127772.020000003</v>
      </c>
      <c r="E37" s="11">
        <v>51331300.490000002</v>
      </c>
      <c r="F37" s="13">
        <v>98.472099999999998</v>
      </c>
      <c r="G37" s="14">
        <v>52127772.020000003</v>
      </c>
      <c r="H37" s="14">
        <v>51331300.490000002</v>
      </c>
      <c r="I37" s="13">
        <v>98.472099999999998</v>
      </c>
      <c r="J37" s="8"/>
    </row>
    <row r="38" spans="1:10" ht="21.75" customHeight="1" x14ac:dyDescent="0.25">
      <c r="A38" s="12"/>
      <c r="B38" s="60" t="s">
        <v>20</v>
      </c>
      <c r="C38" s="60"/>
      <c r="D38" s="11">
        <v>109983940.3</v>
      </c>
      <c r="E38" s="10">
        <v>75318607.120000005</v>
      </c>
      <c r="F38" s="9">
        <v>68.481459999999998</v>
      </c>
      <c r="G38" s="11">
        <v>109983940.3</v>
      </c>
      <c r="H38" s="10">
        <v>75318607.120000005</v>
      </c>
      <c r="I38" s="9">
        <v>68.481459999999998</v>
      </c>
      <c r="J38" s="8"/>
    </row>
    <row r="39" spans="1:10" ht="73.2" customHeight="1" x14ac:dyDescent="0.25">
      <c r="A39" s="12"/>
      <c r="B39" s="40" t="s">
        <v>8</v>
      </c>
      <c r="C39" s="15">
        <v>10315</v>
      </c>
      <c r="D39" s="14">
        <v>487916.44</v>
      </c>
      <c r="E39" s="11">
        <v>487916.44</v>
      </c>
      <c r="F39" s="13">
        <v>100</v>
      </c>
      <c r="G39" s="14">
        <v>487916.44</v>
      </c>
      <c r="H39" s="14">
        <v>487916.44</v>
      </c>
      <c r="I39" s="13">
        <v>100</v>
      </c>
      <c r="J39" s="8"/>
    </row>
    <row r="40" spans="1:10" ht="37.799999999999997" customHeight="1" x14ac:dyDescent="0.25">
      <c r="A40" s="12"/>
      <c r="B40" s="40" t="s">
        <v>2</v>
      </c>
      <c r="C40" s="15">
        <v>10101</v>
      </c>
      <c r="D40" s="14">
        <v>109496023.86</v>
      </c>
      <c r="E40" s="11">
        <v>74830690.680000007</v>
      </c>
      <c r="F40" s="13">
        <v>68.340999999999994</v>
      </c>
      <c r="G40" s="14">
        <v>109496023.86</v>
      </c>
      <c r="H40" s="14">
        <v>74830690.680000007</v>
      </c>
      <c r="I40" s="13">
        <v>68.340999999999994</v>
      </c>
      <c r="J40" s="8"/>
    </row>
    <row r="41" spans="1:10" ht="21.75" customHeight="1" x14ac:dyDescent="0.25">
      <c r="A41" s="12"/>
      <c r="B41" s="60" t="s">
        <v>19</v>
      </c>
      <c r="C41" s="60"/>
      <c r="D41" s="11">
        <v>2085055718.54</v>
      </c>
      <c r="E41" s="10">
        <v>2017500896.9200001</v>
      </c>
      <c r="F41" s="9">
        <v>96.760050000000007</v>
      </c>
      <c r="G41" s="11">
        <v>2085055718.54</v>
      </c>
      <c r="H41" s="10">
        <v>2017500896.9200001</v>
      </c>
      <c r="I41" s="9">
        <v>96.760050000000007</v>
      </c>
      <c r="J41" s="8"/>
    </row>
    <row r="42" spans="1:10" ht="74.400000000000006" customHeight="1" x14ac:dyDescent="0.25">
      <c r="A42" s="12"/>
      <c r="B42" s="40" t="s">
        <v>8</v>
      </c>
      <c r="C42" s="15">
        <v>10315</v>
      </c>
      <c r="D42" s="14">
        <v>212818.64</v>
      </c>
      <c r="E42" s="11">
        <v>212818.64</v>
      </c>
      <c r="F42" s="13">
        <v>100</v>
      </c>
      <c r="G42" s="14">
        <v>212818.64</v>
      </c>
      <c r="H42" s="14">
        <v>212818.64</v>
      </c>
      <c r="I42" s="13">
        <v>100</v>
      </c>
      <c r="J42" s="8"/>
    </row>
    <row r="43" spans="1:10" ht="37.200000000000003" customHeight="1" x14ac:dyDescent="0.25">
      <c r="A43" s="12"/>
      <c r="B43" s="40" t="s">
        <v>2</v>
      </c>
      <c r="C43" s="15">
        <v>10101</v>
      </c>
      <c r="D43" s="14">
        <v>894352220</v>
      </c>
      <c r="E43" s="11">
        <v>843500175.94000006</v>
      </c>
      <c r="F43" s="13">
        <v>94.314099999999996</v>
      </c>
      <c r="G43" s="14">
        <v>894352220</v>
      </c>
      <c r="H43" s="14">
        <v>843500175.94000006</v>
      </c>
      <c r="I43" s="13">
        <v>94.314099999999996</v>
      </c>
      <c r="J43" s="8"/>
    </row>
    <row r="44" spans="1:10" ht="51" customHeight="1" x14ac:dyDescent="0.25">
      <c r="A44" s="12"/>
      <c r="B44" s="40" t="s">
        <v>7</v>
      </c>
      <c r="C44" s="15">
        <v>10111</v>
      </c>
      <c r="D44" s="14">
        <v>3832290</v>
      </c>
      <c r="E44" s="11">
        <v>3832287.4</v>
      </c>
      <c r="F44" s="13">
        <v>99.999899999999997</v>
      </c>
      <c r="G44" s="14">
        <v>3832290</v>
      </c>
      <c r="H44" s="14">
        <v>3832287.4</v>
      </c>
      <c r="I44" s="13">
        <v>99.999899999999997</v>
      </c>
      <c r="J44" s="8"/>
    </row>
    <row r="45" spans="1:10" ht="41.4" customHeight="1" x14ac:dyDescent="0.25">
      <c r="A45" s="12"/>
      <c r="B45" s="40" t="s">
        <v>10</v>
      </c>
      <c r="C45" s="15">
        <v>10112</v>
      </c>
      <c r="D45" s="14">
        <v>5909555.2300000004</v>
      </c>
      <c r="E45" s="11">
        <v>5412057.6299999999</v>
      </c>
      <c r="F45" s="13">
        <v>91.581500000000005</v>
      </c>
      <c r="G45" s="14">
        <v>5909555.2300000004</v>
      </c>
      <c r="H45" s="14">
        <v>5412057.6299999999</v>
      </c>
      <c r="I45" s="13">
        <v>91.581500000000005</v>
      </c>
      <c r="J45" s="8"/>
    </row>
    <row r="46" spans="1:10" ht="48" customHeight="1" x14ac:dyDescent="0.25">
      <c r="A46" s="12"/>
      <c r="B46" s="40" t="s">
        <v>14</v>
      </c>
      <c r="C46" s="15">
        <v>10204</v>
      </c>
      <c r="D46" s="14">
        <v>1320000</v>
      </c>
      <c r="E46" s="11">
        <v>1320000</v>
      </c>
      <c r="F46" s="13">
        <v>100</v>
      </c>
      <c r="G46" s="14">
        <v>1320000</v>
      </c>
      <c r="H46" s="14">
        <v>1320000</v>
      </c>
      <c r="I46" s="13">
        <v>100</v>
      </c>
      <c r="J46" s="8"/>
    </row>
    <row r="47" spans="1:10" ht="70.8" customHeight="1" x14ac:dyDescent="0.25">
      <c r="A47" s="12"/>
      <c r="B47" s="40" t="s">
        <v>6</v>
      </c>
      <c r="C47" s="15">
        <v>10306</v>
      </c>
      <c r="D47" s="14">
        <v>1179428834.6700001</v>
      </c>
      <c r="E47" s="11">
        <v>1163223557.3099999</v>
      </c>
      <c r="F47" s="13">
        <v>98.626000000000005</v>
      </c>
      <c r="G47" s="14">
        <v>1179428834.6700001</v>
      </c>
      <c r="H47" s="14">
        <v>1163223557.3099999</v>
      </c>
      <c r="I47" s="13">
        <v>98.626000000000005</v>
      </c>
      <c r="J47" s="8"/>
    </row>
    <row r="48" spans="1:10" ht="21.75" customHeight="1" x14ac:dyDescent="0.25">
      <c r="A48" s="12"/>
      <c r="B48" s="60" t="s">
        <v>18</v>
      </c>
      <c r="C48" s="60"/>
      <c r="D48" s="11">
        <v>150888275.16999999</v>
      </c>
      <c r="E48" s="10">
        <v>150566401.44999999</v>
      </c>
      <c r="F48" s="9">
        <v>99.786680000000004</v>
      </c>
      <c r="G48" s="11">
        <v>150888275.16999999</v>
      </c>
      <c r="H48" s="10">
        <v>150566401.44999999</v>
      </c>
      <c r="I48" s="9">
        <v>99.786680000000004</v>
      </c>
      <c r="J48" s="8"/>
    </row>
    <row r="49" spans="1:10" ht="77.400000000000006" customHeight="1" x14ac:dyDescent="0.25">
      <c r="A49" s="12"/>
      <c r="B49" s="40" t="s">
        <v>8</v>
      </c>
      <c r="C49" s="15">
        <v>10315</v>
      </c>
      <c r="D49" s="14">
        <v>83715.53</v>
      </c>
      <c r="E49" s="11">
        <v>83715.53</v>
      </c>
      <c r="F49" s="13">
        <v>100</v>
      </c>
      <c r="G49" s="14">
        <v>83715.53</v>
      </c>
      <c r="H49" s="14">
        <v>83715.53</v>
      </c>
      <c r="I49" s="13">
        <v>100</v>
      </c>
      <c r="J49" s="8"/>
    </row>
    <row r="50" spans="1:10" ht="39.6" customHeight="1" x14ac:dyDescent="0.25">
      <c r="A50" s="12"/>
      <c r="B50" s="40" t="s">
        <v>2</v>
      </c>
      <c r="C50" s="15">
        <v>10101</v>
      </c>
      <c r="D50" s="14">
        <v>138690405.25999999</v>
      </c>
      <c r="E50" s="11">
        <v>138368531.53999999</v>
      </c>
      <c r="F50" s="13">
        <v>99.767899999999997</v>
      </c>
      <c r="G50" s="14">
        <v>138690405.25999999</v>
      </c>
      <c r="H50" s="14">
        <v>138368531.53999999</v>
      </c>
      <c r="I50" s="13">
        <v>99.767899999999997</v>
      </c>
      <c r="J50" s="8"/>
    </row>
    <row r="51" spans="1:10" ht="56.4" customHeight="1" x14ac:dyDescent="0.25">
      <c r="A51" s="12"/>
      <c r="B51" s="40" t="s">
        <v>7</v>
      </c>
      <c r="C51" s="15">
        <v>10111</v>
      </c>
      <c r="D51" s="14">
        <v>520067.21</v>
      </c>
      <c r="E51" s="11">
        <v>520067.21</v>
      </c>
      <c r="F51" s="13">
        <v>100</v>
      </c>
      <c r="G51" s="14">
        <v>520067.21</v>
      </c>
      <c r="H51" s="14">
        <v>520067.21</v>
      </c>
      <c r="I51" s="13">
        <v>100</v>
      </c>
      <c r="J51" s="8"/>
    </row>
    <row r="52" spans="1:10" ht="41.4" customHeight="1" x14ac:dyDescent="0.25">
      <c r="A52" s="12"/>
      <c r="B52" s="40" t="s">
        <v>10</v>
      </c>
      <c r="C52" s="15">
        <v>10112</v>
      </c>
      <c r="D52" s="14">
        <v>85640.5</v>
      </c>
      <c r="E52" s="11">
        <v>85640.5</v>
      </c>
      <c r="F52" s="13">
        <v>100</v>
      </c>
      <c r="G52" s="14">
        <v>85640.5</v>
      </c>
      <c r="H52" s="14">
        <v>85640.5</v>
      </c>
      <c r="I52" s="13">
        <v>100</v>
      </c>
      <c r="J52" s="8"/>
    </row>
    <row r="53" spans="1:10" ht="77.400000000000006" customHeight="1" x14ac:dyDescent="0.25">
      <c r="A53" s="12"/>
      <c r="B53" s="40" t="s">
        <v>6</v>
      </c>
      <c r="C53" s="15">
        <v>10306</v>
      </c>
      <c r="D53" s="14">
        <v>11508446.67</v>
      </c>
      <c r="E53" s="11">
        <v>11508446.67</v>
      </c>
      <c r="F53" s="13">
        <v>100</v>
      </c>
      <c r="G53" s="14">
        <v>11508446.67</v>
      </c>
      <c r="H53" s="14">
        <v>11508446.67</v>
      </c>
      <c r="I53" s="13">
        <v>100</v>
      </c>
      <c r="J53" s="8"/>
    </row>
    <row r="54" spans="1:10" ht="32.25" customHeight="1" x14ac:dyDescent="0.25">
      <c r="A54" s="12"/>
      <c r="B54" s="60" t="s">
        <v>17</v>
      </c>
      <c r="C54" s="60"/>
      <c r="D54" s="11">
        <v>581956334</v>
      </c>
      <c r="E54" s="10">
        <v>581601741.45000005</v>
      </c>
      <c r="F54" s="9">
        <v>99.939070000000001</v>
      </c>
      <c r="G54" s="11">
        <v>581956334</v>
      </c>
      <c r="H54" s="10">
        <v>581601741.45000005</v>
      </c>
      <c r="I54" s="9">
        <v>99.939070000000001</v>
      </c>
      <c r="J54" s="8"/>
    </row>
    <row r="55" spans="1:10" ht="100.8" customHeight="1" x14ac:dyDescent="0.25">
      <c r="A55" s="12"/>
      <c r="B55" s="40" t="s">
        <v>16</v>
      </c>
      <c r="C55" s="15">
        <v>10301</v>
      </c>
      <c r="D55" s="14">
        <v>118983691.54000001</v>
      </c>
      <c r="E55" s="11">
        <v>118983691.17</v>
      </c>
      <c r="F55" s="13">
        <v>100</v>
      </c>
      <c r="G55" s="14">
        <v>118983691.54000001</v>
      </c>
      <c r="H55" s="14">
        <v>118983691.17</v>
      </c>
      <c r="I55" s="13">
        <v>100</v>
      </c>
      <c r="J55" s="8"/>
    </row>
    <row r="56" spans="1:10" ht="41.4" customHeight="1" x14ac:dyDescent="0.25">
      <c r="A56" s="12"/>
      <c r="B56" s="40" t="s">
        <v>2</v>
      </c>
      <c r="C56" s="15">
        <v>10101</v>
      </c>
      <c r="D56" s="14">
        <v>1911397.41</v>
      </c>
      <c r="E56" s="11">
        <v>1611169.41</v>
      </c>
      <c r="F56" s="13">
        <v>84.292699999999996</v>
      </c>
      <c r="G56" s="14">
        <v>1911397.41</v>
      </c>
      <c r="H56" s="14">
        <v>1611169.41</v>
      </c>
      <c r="I56" s="13">
        <v>84.292699999999996</v>
      </c>
      <c r="J56" s="8"/>
    </row>
    <row r="57" spans="1:10" ht="78.599999999999994" customHeight="1" x14ac:dyDescent="0.25">
      <c r="A57" s="12"/>
      <c r="B57" s="40" t="s">
        <v>6</v>
      </c>
      <c r="C57" s="15">
        <v>10306</v>
      </c>
      <c r="D57" s="14">
        <v>461061245.05000001</v>
      </c>
      <c r="E57" s="11">
        <v>461006880.87</v>
      </c>
      <c r="F57" s="13">
        <v>99.988200000000006</v>
      </c>
      <c r="G57" s="14">
        <v>461061245.05000001</v>
      </c>
      <c r="H57" s="14">
        <v>461006880.87</v>
      </c>
      <c r="I57" s="13">
        <v>99.988200000000006</v>
      </c>
      <c r="J57" s="8"/>
    </row>
    <row r="58" spans="1:10" ht="32.25" customHeight="1" x14ac:dyDescent="0.25">
      <c r="A58" s="12"/>
      <c r="B58" s="60" t="s">
        <v>15</v>
      </c>
      <c r="C58" s="60"/>
      <c r="D58" s="11">
        <v>828540765.99000001</v>
      </c>
      <c r="E58" s="10">
        <v>784429516.02999997</v>
      </c>
      <c r="F58" s="9">
        <v>94.676029999999997</v>
      </c>
      <c r="G58" s="11">
        <v>828540765.99000001</v>
      </c>
      <c r="H58" s="10">
        <v>784429516.02999997</v>
      </c>
      <c r="I58" s="9">
        <v>94.676029999999997</v>
      </c>
      <c r="J58" s="8"/>
    </row>
    <row r="59" spans="1:10" ht="76.8" customHeight="1" x14ac:dyDescent="0.25">
      <c r="A59" s="12"/>
      <c r="B59" s="40" t="s">
        <v>8</v>
      </c>
      <c r="C59" s="15">
        <v>10315</v>
      </c>
      <c r="D59" s="14">
        <v>476474.35</v>
      </c>
      <c r="E59" s="11">
        <v>476474.35</v>
      </c>
      <c r="F59" s="13">
        <v>100</v>
      </c>
      <c r="G59" s="14">
        <v>476474.35</v>
      </c>
      <c r="H59" s="14">
        <v>476474.35</v>
      </c>
      <c r="I59" s="13">
        <v>100</v>
      </c>
      <c r="J59" s="8"/>
    </row>
    <row r="60" spans="1:10" ht="39" customHeight="1" x14ac:dyDescent="0.25">
      <c r="A60" s="12"/>
      <c r="B60" s="40" t="s">
        <v>2</v>
      </c>
      <c r="C60" s="15">
        <v>10101</v>
      </c>
      <c r="D60" s="14">
        <v>305948782.79000002</v>
      </c>
      <c r="E60" s="11">
        <v>284060145.44</v>
      </c>
      <c r="F60" s="13">
        <v>92.845699999999994</v>
      </c>
      <c r="G60" s="14">
        <v>305948782.79000002</v>
      </c>
      <c r="H60" s="14">
        <v>284060145.44</v>
      </c>
      <c r="I60" s="13">
        <v>92.845699999999994</v>
      </c>
      <c r="J60" s="8"/>
    </row>
    <row r="61" spans="1:10" ht="49.2" customHeight="1" x14ac:dyDescent="0.25">
      <c r="A61" s="12"/>
      <c r="B61" s="40" t="s">
        <v>7</v>
      </c>
      <c r="C61" s="15">
        <v>10111</v>
      </c>
      <c r="D61" s="14">
        <v>464464.91</v>
      </c>
      <c r="E61" s="11">
        <v>422151.48</v>
      </c>
      <c r="F61" s="13">
        <v>90.889799999999994</v>
      </c>
      <c r="G61" s="14">
        <v>464464.91</v>
      </c>
      <c r="H61" s="14">
        <v>422151.48</v>
      </c>
      <c r="I61" s="13">
        <v>90.889799999999994</v>
      </c>
      <c r="J61" s="8"/>
    </row>
    <row r="62" spans="1:10" ht="37.200000000000003" customHeight="1" x14ac:dyDescent="0.25">
      <c r="A62" s="12"/>
      <c r="B62" s="40" t="s">
        <v>10</v>
      </c>
      <c r="C62" s="15">
        <v>10112</v>
      </c>
      <c r="D62" s="14">
        <v>19400721.850000001</v>
      </c>
      <c r="E62" s="11">
        <v>18320396</v>
      </c>
      <c r="F62" s="13">
        <v>94.4315</v>
      </c>
      <c r="G62" s="14">
        <v>19400721.850000001</v>
      </c>
      <c r="H62" s="14">
        <v>18320396</v>
      </c>
      <c r="I62" s="13">
        <v>94.4315</v>
      </c>
      <c r="J62" s="8"/>
    </row>
    <row r="63" spans="1:10" ht="48.6" customHeight="1" x14ac:dyDescent="0.25">
      <c r="A63" s="12"/>
      <c r="B63" s="40" t="s">
        <v>14</v>
      </c>
      <c r="C63" s="15">
        <v>10204</v>
      </c>
      <c r="D63" s="14">
        <v>556900</v>
      </c>
      <c r="E63" s="11">
        <v>556900</v>
      </c>
      <c r="F63" s="13">
        <v>100</v>
      </c>
      <c r="G63" s="14">
        <v>556900</v>
      </c>
      <c r="H63" s="14">
        <v>556900</v>
      </c>
      <c r="I63" s="13">
        <v>100</v>
      </c>
      <c r="J63" s="8"/>
    </row>
    <row r="64" spans="1:10" ht="39.6" customHeight="1" x14ac:dyDescent="0.25">
      <c r="A64" s="12"/>
      <c r="B64" s="40" t="s">
        <v>13</v>
      </c>
      <c r="C64" s="15">
        <v>10307</v>
      </c>
      <c r="D64" s="14">
        <v>71518.98</v>
      </c>
      <c r="E64" s="11">
        <v>56773.71</v>
      </c>
      <c r="F64" s="13">
        <v>79.3827</v>
      </c>
      <c r="G64" s="14">
        <v>71518.98</v>
      </c>
      <c r="H64" s="14">
        <v>56773.71</v>
      </c>
      <c r="I64" s="13">
        <v>79.3827</v>
      </c>
      <c r="J64" s="8"/>
    </row>
    <row r="65" spans="1:10" ht="77.400000000000006" customHeight="1" x14ac:dyDescent="0.25">
      <c r="A65" s="12"/>
      <c r="B65" s="40" t="s">
        <v>6</v>
      </c>
      <c r="C65" s="15">
        <v>10306</v>
      </c>
      <c r="D65" s="14">
        <v>501621903.11000001</v>
      </c>
      <c r="E65" s="11">
        <v>480536675.05000001</v>
      </c>
      <c r="F65" s="13">
        <v>95.796599999999998</v>
      </c>
      <c r="G65" s="14">
        <v>501621903.11000001</v>
      </c>
      <c r="H65" s="14">
        <v>480536675.05000001</v>
      </c>
      <c r="I65" s="13">
        <v>95.796599999999998</v>
      </c>
      <c r="J65" s="8"/>
    </row>
    <row r="66" spans="1:10" ht="21.75" customHeight="1" x14ac:dyDescent="0.25">
      <c r="A66" s="12"/>
      <c r="B66" s="60" t="s">
        <v>12</v>
      </c>
      <c r="C66" s="60"/>
      <c r="D66" s="11">
        <v>1054356544.09</v>
      </c>
      <c r="E66" s="10">
        <v>988611541.24000001</v>
      </c>
      <c r="F66" s="9">
        <v>93.764439999999993</v>
      </c>
      <c r="G66" s="11">
        <v>1054356544.09</v>
      </c>
      <c r="H66" s="10">
        <v>988611541.24000001</v>
      </c>
      <c r="I66" s="9">
        <v>93.764439999999993</v>
      </c>
      <c r="J66" s="8"/>
    </row>
    <row r="67" spans="1:10" ht="53.25" customHeight="1" x14ac:dyDescent="0.25">
      <c r="A67" s="12"/>
      <c r="B67" s="40" t="s">
        <v>11</v>
      </c>
      <c r="C67" s="15">
        <v>10312</v>
      </c>
      <c r="D67" s="14">
        <v>439401828.32999998</v>
      </c>
      <c r="E67" s="11">
        <v>432413066.75</v>
      </c>
      <c r="F67" s="13">
        <v>98.409499999999994</v>
      </c>
      <c r="G67" s="14">
        <v>439401828.32999998</v>
      </c>
      <c r="H67" s="14">
        <v>432413066.75</v>
      </c>
      <c r="I67" s="13">
        <v>98.409499999999994</v>
      </c>
      <c r="J67" s="8"/>
    </row>
    <row r="68" spans="1:10" ht="78" customHeight="1" x14ac:dyDescent="0.25">
      <c r="A68" s="12"/>
      <c r="B68" s="40" t="s">
        <v>8</v>
      </c>
      <c r="C68" s="15">
        <v>10315</v>
      </c>
      <c r="D68" s="14">
        <v>114203.03</v>
      </c>
      <c r="E68" s="11">
        <v>114203.03</v>
      </c>
      <c r="F68" s="13">
        <v>100</v>
      </c>
      <c r="G68" s="14">
        <v>114203.03</v>
      </c>
      <c r="H68" s="14">
        <v>114203.03</v>
      </c>
      <c r="I68" s="13">
        <v>100</v>
      </c>
      <c r="J68" s="8"/>
    </row>
    <row r="69" spans="1:10" ht="40.200000000000003" customHeight="1" x14ac:dyDescent="0.25">
      <c r="A69" s="12"/>
      <c r="B69" s="40" t="s">
        <v>2</v>
      </c>
      <c r="C69" s="15">
        <v>10101</v>
      </c>
      <c r="D69" s="14">
        <v>6044915.0599999996</v>
      </c>
      <c r="E69" s="11">
        <v>5030703.18</v>
      </c>
      <c r="F69" s="13">
        <v>83.222099999999998</v>
      </c>
      <c r="G69" s="14">
        <v>6044915.0599999996</v>
      </c>
      <c r="H69" s="14">
        <v>5030703.18</v>
      </c>
      <c r="I69" s="13">
        <v>83.222099999999998</v>
      </c>
      <c r="J69" s="8"/>
    </row>
    <row r="70" spans="1:10" ht="40.799999999999997" customHeight="1" x14ac:dyDescent="0.25">
      <c r="A70" s="12"/>
      <c r="B70" s="40" t="s">
        <v>10</v>
      </c>
      <c r="C70" s="15">
        <v>10112</v>
      </c>
      <c r="D70" s="14">
        <v>2755197.47</v>
      </c>
      <c r="E70" s="11">
        <v>2726321.45</v>
      </c>
      <c r="F70" s="13">
        <v>98.951899999999995</v>
      </c>
      <c r="G70" s="14">
        <v>2755197.47</v>
      </c>
      <c r="H70" s="14">
        <v>2726321.45</v>
      </c>
      <c r="I70" s="13">
        <v>98.951899999999995</v>
      </c>
      <c r="J70" s="8"/>
    </row>
    <row r="71" spans="1:10" ht="73.2" customHeight="1" x14ac:dyDescent="0.25">
      <c r="A71" s="12"/>
      <c r="B71" s="40" t="s">
        <v>6</v>
      </c>
      <c r="C71" s="15">
        <v>10306</v>
      </c>
      <c r="D71" s="14">
        <v>606040400.20000005</v>
      </c>
      <c r="E71" s="11">
        <v>548327246.83000004</v>
      </c>
      <c r="F71" s="13">
        <v>90.477000000000004</v>
      </c>
      <c r="G71" s="14">
        <v>606040400.20000005</v>
      </c>
      <c r="H71" s="14">
        <v>548327246.83000004</v>
      </c>
      <c r="I71" s="13">
        <v>90.477000000000004</v>
      </c>
      <c r="J71" s="8"/>
    </row>
    <row r="72" spans="1:10" ht="32.25" customHeight="1" x14ac:dyDescent="0.25">
      <c r="A72" s="12"/>
      <c r="B72" s="60" t="s">
        <v>9</v>
      </c>
      <c r="C72" s="60"/>
      <c r="D72" s="11">
        <v>90204627.120000005</v>
      </c>
      <c r="E72" s="10">
        <v>84085603.560000002</v>
      </c>
      <c r="F72" s="9">
        <v>93.21651</v>
      </c>
      <c r="G72" s="11">
        <v>90204627.120000005</v>
      </c>
      <c r="H72" s="10">
        <v>84085603.560000002</v>
      </c>
      <c r="I72" s="9">
        <v>93.21651</v>
      </c>
      <c r="J72" s="8"/>
    </row>
    <row r="73" spans="1:10" ht="76.2" customHeight="1" x14ac:dyDescent="0.25">
      <c r="A73" s="12"/>
      <c r="B73" s="40" t="s">
        <v>8</v>
      </c>
      <c r="C73" s="15">
        <v>10315</v>
      </c>
      <c r="D73" s="14">
        <v>48793.91</v>
      </c>
      <c r="E73" s="11">
        <v>48793.91</v>
      </c>
      <c r="F73" s="13">
        <v>100</v>
      </c>
      <c r="G73" s="14">
        <v>48793.91</v>
      </c>
      <c r="H73" s="14">
        <v>48793.91</v>
      </c>
      <c r="I73" s="13">
        <v>100</v>
      </c>
      <c r="J73" s="8"/>
    </row>
    <row r="74" spans="1:10" ht="40.200000000000003" customHeight="1" x14ac:dyDescent="0.25">
      <c r="A74" s="12"/>
      <c r="B74" s="40" t="s">
        <v>2</v>
      </c>
      <c r="C74" s="15">
        <v>10101</v>
      </c>
      <c r="D74" s="14">
        <v>74256606.099999994</v>
      </c>
      <c r="E74" s="11">
        <v>72762086.469999999</v>
      </c>
      <c r="F74" s="13">
        <v>97.987399999999994</v>
      </c>
      <c r="G74" s="14">
        <v>74256606.099999994</v>
      </c>
      <c r="H74" s="14">
        <v>72762086.469999999</v>
      </c>
      <c r="I74" s="13">
        <v>97.987399999999994</v>
      </c>
      <c r="J74" s="8"/>
    </row>
    <row r="75" spans="1:10" ht="40.799999999999997" x14ac:dyDescent="0.25">
      <c r="A75" s="12"/>
      <c r="B75" s="40" t="s">
        <v>7</v>
      </c>
      <c r="C75" s="15">
        <v>10111</v>
      </c>
      <c r="D75" s="14">
        <v>15899.23</v>
      </c>
      <c r="E75" s="11">
        <v>11274.73</v>
      </c>
      <c r="F75" s="13">
        <v>70.913700000000006</v>
      </c>
      <c r="G75" s="14">
        <v>15899.23</v>
      </c>
      <c r="H75" s="14">
        <v>11274.73</v>
      </c>
      <c r="I75" s="13">
        <v>70.913700000000006</v>
      </c>
      <c r="J75" s="8"/>
    </row>
    <row r="76" spans="1:10" ht="78.599999999999994" customHeight="1" x14ac:dyDescent="0.25">
      <c r="A76" s="12"/>
      <c r="B76" s="40" t="s">
        <v>6</v>
      </c>
      <c r="C76" s="15">
        <v>10306</v>
      </c>
      <c r="D76" s="14">
        <v>15883327.880000001</v>
      </c>
      <c r="E76" s="11">
        <v>11263448.449999999</v>
      </c>
      <c r="F76" s="13">
        <v>70.913700000000006</v>
      </c>
      <c r="G76" s="14">
        <v>15883327.880000001</v>
      </c>
      <c r="H76" s="14">
        <v>11263448.449999999</v>
      </c>
      <c r="I76" s="13">
        <v>70.913700000000006</v>
      </c>
      <c r="J76" s="8"/>
    </row>
    <row r="77" spans="1:10" ht="21.75" customHeight="1" x14ac:dyDescent="0.25">
      <c r="A77" s="12"/>
      <c r="B77" s="60" t="s">
        <v>5</v>
      </c>
      <c r="C77" s="60"/>
      <c r="D77" s="11">
        <v>3499193.42</v>
      </c>
      <c r="E77" s="10">
        <v>3495979.31</v>
      </c>
      <c r="F77" s="9">
        <v>99.908150000000006</v>
      </c>
      <c r="G77" s="11">
        <v>3499193.42</v>
      </c>
      <c r="H77" s="10">
        <v>3495979.31</v>
      </c>
      <c r="I77" s="9">
        <v>99.908150000000006</v>
      </c>
      <c r="J77" s="8"/>
    </row>
    <row r="78" spans="1:10" ht="41.4" customHeight="1" x14ac:dyDescent="0.25">
      <c r="A78" s="12"/>
      <c r="B78" s="40" t="s">
        <v>2</v>
      </c>
      <c r="C78" s="15">
        <v>10101</v>
      </c>
      <c r="D78" s="14">
        <v>3499193.42</v>
      </c>
      <c r="E78" s="11">
        <v>3495979.31</v>
      </c>
      <c r="F78" s="13">
        <v>99.908199999999994</v>
      </c>
      <c r="G78" s="14">
        <v>3499193.42</v>
      </c>
      <c r="H78" s="14">
        <v>3495979.31</v>
      </c>
      <c r="I78" s="13">
        <v>99.908199999999994</v>
      </c>
      <c r="J78" s="8"/>
    </row>
    <row r="79" spans="1:10" ht="12.75" customHeight="1" x14ac:dyDescent="0.25">
      <c r="A79" s="12"/>
      <c r="B79" s="60" t="s">
        <v>4</v>
      </c>
      <c r="C79" s="60"/>
      <c r="D79" s="11">
        <v>5130527082.3599997</v>
      </c>
      <c r="E79" s="10">
        <v>4906257563.8500004</v>
      </c>
      <c r="F79" s="9">
        <v>95.628720000000001</v>
      </c>
      <c r="G79" s="11">
        <v>5130527082.3599997</v>
      </c>
      <c r="H79" s="10">
        <v>4906257563.8500004</v>
      </c>
      <c r="I79" s="9">
        <v>95.628720000000001</v>
      </c>
      <c r="J79" s="8"/>
    </row>
    <row r="80" spans="1:10" ht="12.75" customHeight="1" x14ac:dyDescent="0.25">
      <c r="A80" s="12"/>
      <c r="B80" s="60" t="s">
        <v>3</v>
      </c>
      <c r="C80" s="60"/>
      <c r="D80" s="60"/>
      <c r="E80" s="60"/>
      <c r="F80" s="60"/>
      <c r="G80" s="60"/>
      <c r="H80" s="60"/>
      <c r="I80" s="60"/>
      <c r="J80" s="8"/>
    </row>
    <row r="81" spans="1:10" ht="43.8" customHeight="1" x14ac:dyDescent="0.25">
      <c r="A81" s="12"/>
      <c r="B81" s="40" t="s">
        <v>2</v>
      </c>
      <c r="C81" s="15">
        <v>10101</v>
      </c>
      <c r="D81" s="14">
        <v>928591000</v>
      </c>
      <c r="E81" s="11">
        <v>183912800.56999999</v>
      </c>
      <c r="F81" s="13">
        <v>19.805599999999998</v>
      </c>
      <c r="G81" s="14">
        <v>928591000</v>
      </c>
      <c r="H81" s="14">
        <v>183912800.56999999</v>
      </c>
      <c r="I81" s="13">
        <v>19.805599999999998</v>
      </c>
      <c r="J81" s="8"/>
    </row>
    <row r="82" spans="1:10" ht="12.75" customHeight="1" x14ac:dyDescent="0.25">
      <c r="A82" s="12"/>
      <c r="B82" s="60" t="s">
        <v>1</v>
      </c>
      <c r="C82" s="60"/>
      <c r="D82" s="11">
        <v>928591000</v>
      </c>
      <c r="E82" s="10">
        <v>183912800.56999999</v>
      </c>
      <c r="F82" s="9">
        <v>19.805579999999999</v>
      </c>
      <c r="G82" s="11">
        <v>928591000</v>
      </c>
      <c r="H82" s="10">
        <v>183912800.56999999</v>
      </c>
      <c r="I82" s="9">
        <v>19.805579999999999</v>
      </c>
      <c r="J82" s="8"/>
    </row>
    <row r="83" spans="1:10" ht="12.75" customHeight="1" x14ac:dyDescent="0.25">
      <c r="A83" s="1"/>
      <c r="B83" s="7" t="s">
        <v>0</v>
      </c>
      <c r="C83" s="6"/>
      <c r="D83" s="4">
        <v>6059118082.3599997</v>
      </c>
      <c r="E83" s="4">
        <v>5090170364.4200001</v>
      </c>
      <c r="F83" s="3">
        <v>84.008439999999993</v>
      </c>
      <c r="G83" s="5">
        <v>6059118082.3599997</v>
      </c>
      <c r="H83" s="4">
        <v>5090170364.4200001</v>
      </c>
      <c r="I83" s="3">
        <v>84.008439999999993</v>
      </c>
      <c r="J83" s="1"/>
    </row>
    <row r="84" spans="1:10" ht="12.75" customHeight="1" x14ac:dyDescent="0.25">
      <c r="A84" s="1"/>
      <c r="B84" s="1"/>
      <c r="C84" s="2"/>
      <c r="D84" s="1"/>
      <c r="E84" s="1"/>
      <c r="F84" s="1"/>
      <c r="G84" s="1"/>
      <c r="H84" s="1"/>
      <c r="I84" s="1"/>
      <c r="J84" s="1"/>
    </row>
  </sheetData>
  <mergeCells count="27">
    <mergeCell ref="B38:C38"/>
    <mergeCell ref="B41:C41"/>
    <mergeCell ref="B48:C48"/>
    <mergeCell ref="B54:C54"/>
    <mergeCell ref="B82:C82"/>
    <mergeCell ref="B58:C58"/>
    <mergeCell ref="B66:C66"/>
    <mergeCell ref="B72:C72"/>
    <mergeCell ref="B77:C77"/>
    <mergeCell ref="B79:C79"/>
    <mergeCell ref="B80:I80"/>
    <mergeCell ref="B22:C22"/>
    <mergeCell ref="B26:I26"/>
    <mergeCell ref="B27:C27"/>
    <mergeCell ref="B29:C29"/>
    <mergeCell ref="B35:C35"/>
    <mergeCell ref="G7:G8"/>
    <mergeCell ref="H7:I7"/>
    <mergeCell ref="B11:I11"/>
    <mergeCell ref="B19:C19"/>
    <mergeCell ref="B20:I20"/>
    <mergeCell ref="B6:B8"/>
    <mergeCell ref="C6:C8"/>
    <mergeCell ref="D6:D8"/>
    <mergeCell ref="E6:F6"/>
    <mergeCell ref="E7:E8"/>
    <mergeCell ref="F7:F8"/>
  </mergeCells>
  <pageMargins left="0.55118110236220474" right="0.55118110236220474" top="0.78740157480314965" bottom="0.78740157480314965" header="0.51181102362204722" footer="0.51181102362204722"/>
  <pageSetup paperSize="9" scale="65" fitToHeight="0" orientation="portrait" r:id="rId1"/>
  <headerFooter alignWithMargins="0">
    <oddHeader>&amp;CСтраница &amp;P из &amp;N</oddHeader>
  </headerFooter>
  <rowBreaks count="1" manualBreakCount="1">
    <brk id="3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Исполнение кассового плана (все</vt:lpstr>
      <vt:lpstr>'Исполнение кассового плана (все'!Область_печати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2025-02-13T13:09:52Z</cp:lastPrinted>
  <dcterms:created xsi:type="dcterms:W3CDTF">2025-02-05T13:37:01Z</dcterms:created>
  <dcterms:modified xsi:type="dcterms:W3CDTF">2025-02-13T13:10:58Z</dcterms:modified>
</cp:coreProperties>
</file>