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ey\YandexDisk\БП 2023\КОРОБОЧНЫЕ РЕШЕНИЯ\ПРОЕКТЫ\6. Цикл 28 июля 2023\12. Ореховые сады\"/>
    </mc:Choice>
  </mc:AlternateContent>
  <xr:revisionPtr revIDLastSave="0" documentId="13_ncr:1_{492F7067-C6DB-43F6-B369-76DA92CAE254}" xr6:coauthVersionLast="45" xr6:coauthVersionMax="45" xr10:uidLastSave="{00000000-0000-0000-0000-000000000000}"/>
  <bookViews>
    <workbookView xWindow="-110" yWindow="-110" windowWidth="19420" windowHeight="10300" xr2:uid="{C408DB6E-D47B-4CDB-94B2-9E1FEAB0DBC1}"/>
  </bookViews>
  <sheets>
    <sheet name="Бизнес-план" sheetId="1" r:id="rId1"/>
  </sheets>
  <externalReferences>
    <externalReference r:id="rId2"/>
  </externalReferences>
  <definedNames>
    <definedName name="CurName1">[1]Параметры!$C$51</definedName>
    <definedName name="CurName2">[1]Параметры!$C$52</definedName>
    <definedName name="CurName3">[1]Параметры!$C$53</definedName>
    <definedName name="CurReport">[1]Параметры!$C$54</definedName>
    <definedName name="Opt_IsDemo">[1]Options!$B$15</definedName>
    <definedName name="Opt_Version">[1]Options!$B$8</definedName>
    <definedName name="Prj_Cur1">[1]Параметры!$D$51</definedName>
    <definedName name="Prj_Cur2">[1]Параметры!$D$52</definedName>
    <definedName name="Prj_Cur3">[1]Параметры!$D$53</definedName>
    <definedName name="Prj_CurReport">[1]Параметры!$B$54</definedName>
    <definedName name="Prj_Inflation">[1]Параметры!$B$48</definedName>
    <definedName name="Prj_Invest">[1]Параметры!$D$26</definedName>
    <definedName name="Prj_Language">[1]Параметры!$D$8</definedName>
    <definedName name="Prj_Len">[1]Параметры!$D$25</definedName>
    <definedName name="Prj_Name">[1]Параметры!$A$4</definedName>
    <definedName name="Prj_Period">[1]Параметры!$D$27</definedName>
    <definedName name="Prj_Protect">[1]Параметры!$D$9</definedName>
    <definedName name="Prj_Region">[1]Макро!$D$6</definedName>
    <definedName name="Prj_StartDate">[1]Параметры!$B$24</definedName>
    <definedName name="Prj_StartMonth">[1]Параметры!$B$31</definedName>
    <definedName name="Prj_StartYear">[1]Параметры!$B$30</definedName>
    <definedName name="Prj_Step">[1]Параметры!$D$29</definedName>
    <definedName name="Prj_Style">[1]Параметры!$D$10</definedName>
    <definedName name="Prj_Tax1">[1]Параметры!$D$60</definedName>
    <definedName name="Prj_Tax2">[1]Параметры!$D$63</definedName>
    <definedName name="Prj_Tax3">[1]Параметры!$D$64</definedName>
    <definedName name="Prj_Tax4">[1]Параметры!$D$65</definedName>
    <definedName name="Prj_Tax5">[1]Параметры!$D$66</definedName>
    <definedName name="Prj_Tax6">[1]Параметры!$D$67</definedName>
    <definedName name="Prj_Type">[1]Макро!$D$7</definedName>
    <definedName name="Prj_VAT">[1]Параметры!$B$61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7" i="1" l="1"/>
  <c r="M520" i="1"/>
  <c r="V520" i="1"/>
</calcChain>
</file>

<file path=xl/sharedStrings.xml><?xml version="1.0" encoding="utf-8"?>
<sst xmlns="http://schemas.openxmlformats.org/spreadsheetml/2006/main" count="1355" uniqueCount="456">
  <si>
    <t>НАСТРОЙКА ВИДА ТАБЛИЦ</t>
  </si>
  <si>
    <t>Язык интерфейса и отчетности</t>
  </si>
  <si>
    <t>Русский</t>
  </si>
  <si>
    <t>Защита модели</t>
  </si>
  <si>
    <t>Выключена</t>
  </si>
  <si>
    <t>Стиль оформления листов</t>
  </si>
  <si>
    <t>Стандартный</t>
  </si>
  <si>
    <t>Показывать лист Резюме?</t>
  </si>
  <si>
    <t>Да</t>
  </si>
  <si>
    <t>Показывать лист Старт?</t>
  </si>
  <si>
    <t>Нет</t>
  </si>
  <si>
    <t>Показывать лист Себестоимость?</t>
  </si>
  <si>
    <t>Показывать лист ГЧП?</t>
  </si>
  <si>
    <t>Показывать лист Графики?</t>
  </si>
  <si>
    <t>Показывать лист Риски?</t>
  </si>
  <si>
    <t>Показывать лист Бизнес-план?</t>
  </si>
  <si>
    <t>ДАТА НАЧАЛА И ДЛИТЕЛЬНОСТЬ</t>
  </si>
  <si>
    <t>Дата начала проекта</t>
  </si>
  <si>
    <t>Горизонт планирования проекта</t>
  </si>
  <si>
    <t>кв.</t>
  </si>
  <si>
    <t>Инвестиционная фаза проекта</t>
  </si>
  <si>
    <t>Шаг планирования</t>
  </si>
  <si>
    <t>квартал</t>
  </si>
  <si>
    <t>Длительность шага планирования</t>
  </si>
  <si>
    <t>дн.</t>
  </si>
  <si>
    <t>Год начала проекта</t>
  </si>
  <si>
    <t>Месяц начала проекта</t>
  </si>
  <si>
    <t>Номер периода</t>
  </si>
  <si>
    <t>Дата начала периода</t>
  </si>
  <si>
    <t>Дата конца периода</t>
  </si>
  <si>
    <t>Год периода</t>
  </si>
  <si>
    <t>Месяц начала периода</t>
  </si>
  <si>
    <t>Длительность периода в днях</t>
  </si>
  <si>
    <t>Длительность периода в месяцах</t>
  </si>
  <si>
    <t>Неполный период (1 - да)?</t>
  </si>
  <si>
    <t>Коэффициент для учета неполного периода</t>
  </si>
  <si>
    <t>Название периода для заголовков таблиц</t>
  </si>
  <si>
    <t>1 кв. 2024</t>
  </si>
  <si>
    <t>1 кв. 2025</t>
  </si>
  <si>
    <t>1 кв. 2026</t>
  </si>
  <si>
    <t>1 кв. 2027</t>
  </si>
  <si>
    <t>1 кв. 2028</t>
  </si>
  <si>
    <t>1 кв. 2029</t>
  </si>
  <si>
    <t>1 кв. 2030</t>
  </si>
  <si>
    <t>1 кв. 2031</t>
  </si>
  <si>
    <t>1 кв. 2032</t>
  </si>
  <si>
    <t>1 кв. 2033</t>
  </si>
  <si>
    <t>1 кв. 2034</t>
  </si>
  <si>
    <t>1 кв. 2035</t>
  </si>
  <si>
    <t>1 кв. 2036</t>
  </si>
  <si>
    <t>1 кв. 2037</t>
  </si>
  <si>
    <t>1 кв. 2038</t>
  </si>
  <si>
    <t>1 кв. 2039</t>
  </si>
  <si>
    <t>1 кв. 2040</t>
  </si>
  <si>
    <t>1 кв. 2041</t>
  </si>
  <si>
    <t>1 кв. 2042</t>
  </si>
  <si>
    <t>1 кв. 2043</t>
  </si>
  <si>
    <t>ВАЛЮТЫ, УЧЕТ ИНФЛЯЦИИ</t>
  </si>
  <si>
    <t>Учет инфляции при планировании цен</t>
  </si>
  <si>
    <t>Учитывать</t>
  </si>
  <si>
    <t>Индексировать в начале года</t>
  </si>
  <si>
    <t>Основная валюта расчетов</t>
  </si>
  <si>
    <t>тыс. руб.</t>
  </si>
  <si>
    <t>Вторая валюта</t>
  </si>
  <si>
    <t>$</t>
  </si>
  <si>
    <t>Третья валюта</t>
  </si>
  <si>
    <t>EUR</t>
  </si>
  <si>
    <t>Валюта отчетности</t>
  </si>
  <si>
    <t>НАЛОГИ</t>
  </si>
  <si>
    <t>Налог на добавленную стоимость</t>
  </si>
  <si>
    <t>Способ зачета переплаченного НДС:</t>
  </si>
  <si>
    <t>зачитывать при будущих расчетах</t>
  </si>
  <si>
    <t>прямое возмещение через</t>
  </si>
  <si>
    <t>периодов</t>
  </si>
  <si>
    <t>Налог на прибыль</t>
  </si>
  <si>
    <t>Социальные взносы</t>
  </si>
  <si>
    <t>Налог на имущество</t>
  </si>
  <si>
    <t>Налог с оборота (УСН)</t>
  </si>
  <si>
    <t>Налог с дохода минус расходы (УСН, ЕСХН)</t>
  </si>
  <si>
    <t>ЗАГРУЗКА МАКРО ПОКАЗАТЕЛЕЙ</t>
  </si>
  <si>
    <t>Страна для загрузки налоговых ставок</t>
  </si>
  <si>
    <t>Россия</t>
  </si>
  <si>
    <t>Тип проекта для ставки дисконтирования</t>
  </si>
  <si>
    <t>Малый бизнес</t>
  </si>
  <si>
    <t>КУРСЫ, ИНФЛЯЦИЯ</t>
  </si>
  <si>
    <t>Инфляция - основная валюта расчетов</t>
  </si>
  <si>
    <t>Темп изменения цен в основной валюте</t>
  </si>
  <si>
    <t>% в год</t>
  </si>
  <si>
    <t>Темпы изменения цен в отдельных категориях:</t>
  </si>
  <si>
    <t>Продажи</t>
  </si>
  <si>
    <t>Материалы и комплектующие</t>
  </si>
  <si>
    <t>Операционные расходы</t>
  </si>
  <si>
    <t>Персонал</t>
  </si>
  <si>
    <t>Инвестиции</t>
  </si>
  <si>
    <t>Инфляция и курс - вторая валюта</t>
  </si>
  <si>
    <t>Темп изменения цен во второй валюте</t>
  </si>
  <si>
    <t>Курс к основной валюте, тыс. руб. / $</t>
  </si>
  <si>
    <t>Инфляция и курс - третья валюта</t>
  </si>
  <si>
    <t>Темп изменения цен в третьей валюте</t>
  </si>
  <si>
    <t>Курс к основной валюте, тыс. руб. / EUR</t>
  </si>
  <si>
    <t>ПАРАМЕТРЫ НАЛОГОВ</t>
  </si>
  <si>
    <t>НАЛОГ НА ДОБАВЛЕННУЮ СТОИМОСТЬ</t>
  </si>
  <si>
    <t>Стандартная ставка налога</t>
  </si>
  <si>
    <t>%</t>
  </si>
  <si>
    <t>НАЛОГ НА ПРИБЫЛЬ</t>
  </si>
  <si>
    <t>Ставка налога, федеральная составляющая</t>
  </si>
  <si>
    <t>Ставка налога, местная составляющая</t>
  </si>
  <si>
    <t>Суммарная ставка налога на прибыль</t>
  </si>
  <si>
    <t>СОЦИАЛЬНЫЕ ВЗНОСЫ</t>
  </si>
  <si>
    <t>Ставка взносов в пенсионный фонд</t>
  </si>
  <si>
    <t>Ставка взносов на медицинское страхование</t>
  </si>
  <si>
    <t>Ставка взносов в фонд социального страхования</t>
  </si>
  <si>
    <t>Ставка страхования от несчастных случаев</t>
  </si>
  <si>
    <t>Ставка других социальных взносов</t>
  </si>
  <si>
    <t>Суммарная ставка социальных взносов</t>
  </si>
  <si>
    <t>НАЛОГ НА ИМУЩЕСТВО</t>
  </si>
  <si>
    <t>Ставка налога для недвижимости</t>
  </si>
  <si>
    <t>Ставка налога для оборудования</t>
  </si>
  <si>
    <t>НАЛОГ С ОБОРОТА (УСН)</t>
  </si>
  <si>
    <t>Ставка налога</t>
  </si>
  <si>
    <t>НАЛОГ С ДОХОДА МИНУС РАСХОДЫ (УСН, ЕСХН)</t>
  </si>
  <si>
    <t>Минимальный налог (% от доходов)</t>
  </si>
  <si>
    <t>СТАВКИ ДИСКОНТИРОВАНИЯ</t>
  </si>
  <si>
    <t>Ставка для собственного капитала, Re</t>
  </si>
  <si>
    <t>-</t>
  </si>
  <si>
    <t>Ставка для заемного капитала, Rd</t>
  </si>
  <si>
    <t>Расчет средневзвешенной ставки:</t>
  </si>
  <si>
    <t>Ставка налога на прибыль, T</t>
  </si>
  <si>
    <t>Доля заемного капитала в расчете ставки, Wd</t>
  </si>
  <si>
    <t>Доля собственного капитала в расчете ставки, We</t>
  </si>
  <si>
    <t xml:space="preserve">WACC = Re * We + Rd * Wd * (1-T) = </t>
  </si>
  <si>
    <t>Ставка реинвестирования доходов (для расчета MIRR)</t>
  </si>
  <si>
    <t>Ставка дисконтирования для бюджетной эффективности</t>
  </si>
  <si>
    <t>ПРОДАЖИ</t>
  </si>
  <si>
    <t>ИТОГО</t>
  </si>
  <si>
    <t>Грецкий орех</t>
  </si>
  <si>
    <t>объем продаж за период</t>
  </si>
  <si>
    <t>тонна</t>
  </si>
  <si>
    <t>цена за единицу (тонна), без НДС</t>
  </si>
  <si>
    <t>выручка от реализации, без НДС</t>
  </si>
  <si>
    <t>Фундук</t>
  </si>
  <si>
    <t>Итого:</t>
  </si>
  <si>
    <t>Выручка в отчете о прибылях и убытках, без НДС</t>
  </si>
  <si>
    <t>СЫРЬЕ И МАТЕРИАЛЬНЫЕ ЗАТРАТЫ</t>
  </si>
  <si>
    <t>Уходные работы и СЗР, ГСМ и удобрения</t>
  </si>
  <si>
    <t>физический расход на проданные товары за период</t>
  </si>
  <si>
    <t>затраты на проданный товар, без НДС</t>
  </si>
  <si>
    <t>Сбор орехов</t>
  </si>
  <si>
    <t>Сортировка, калибровка и упаковка</t>
  </si>
  <si>
    <t>Общепроизводственные затраты</t>
  </si>
  <si>
    <t>Общехозяйственные затраты</t>
  </si>
  <si>
    <t>ед.</t>
  </si>
  <si>
    <t>цена за единицу (ед.), без НДС</t>
  </si>
  <si>
    <t>Итого: Материальные затраты</t>
  </si>
  <si>
    <t>Суммарные затраты в отчете о прибылях и убытках</t>
  </si>
  <si>
    <t>ПЕРСОНАЛ</t>
  </si>
  <si>
    <t>Производственный персонал</t>
  </si>
  <si>
    <t>Бригадир (I очередь)</t>
  </si>
  <si>
    <t>численность</t>
  </si>
  <si>
    <t>человек</t>
  </si>
  <si>
    <t>средний оклад, в месяц</t>
  </si>
  <si>
    <t>заработная плата</t>
  </si>
  <si>
    <t>Механизатор (I очередь)</t>
  </si>
  <si>
    <t>Рабочий (I очередь)</t>
  </si>
  <si>
    <t>Бригадир (II очередь)</t>
  </si>
  <si>
    <t>Механизатор (II очередь)</t>
  </si>
  <si>
    <t>Рабочий (II очередь)</t>
  </si>
  <si>
    <t>Административный персонал</t>
  </si>
  <si>
    <t xml:space="preserve">Директор </t>
  </si>
  <si>
    <t xml:space="preserve">Заместитель генерального директора по развитию </t>
  </si>
  <si>
    <t xml:space="preserve">Юрисконсульт </t>
  </si>
  <si>
    <t xml:space="preserve">Сторож </t>
  </si>
  <si>
    <t xml:space="preserve">Главный бухгалтер </t>
  </si>
  <si>
    <t>Бухгалтер</t>
  </si>
  <si>
    <t>Агроном</t>
  </si>
  <si>
    <t>Затраты на производственный персонал, с соц. взносами</t>
  </si>
  <si>
    <t>Затраты на административный персонал, с соц. взносами</t>
  </si>
  <si>
    <t>Итого: затраты на персонал, с соц. взносами</t>
  </si>
  <si>
    <t>Численность персонала</t>
  </si>
  <si>
    <t>ОПЕРАЦИОННЫЕ РАСХОДЫ</t>
  </si>
  <si>
    <t>Производственные издержки</t>
  </si>
  <si>
    <t>ГСМ</t>
  </si>
  <si>
    <t>затраты с учетом инфляции, без НДС</t>
  </si>
  <si>
    <t>Обслуживание с/х техники</t>
  </si>
  <si>
    <t>Коммунальные услуги</t>
  </si>
  <si>
    <t>Управленческие издержки</t>
  </si>
  <si>
    <t xml:space="preserve">Аренда земельного участка </t>
  </si>
  <si>
    <t>Телефонная связь, Интернет</t>
  </si>
  <si>
    <t>Почтовые услуги</t>
  </si>
  <si>
    <t>Сдача отчетности (электронные сервисы)</t>
  </si>
  <si>
    <t>РКО, канцелярские товары, расходные материалы</t>
  </si>
  <si>
    <t>Коммерческие издержки</t>
  </si>
  <si>
    <t>Интернет-реклама</t>
  </si>
  <si>
    <t>Иные инструменты продвижения</t>
  </si>
  <si>
    <t>Итого: Производственные издержки, с НДС</t>
  </si>
  <si>
    <t>сумма без НДС</t>
  </si>
  <si>
    <t>Итого: Управленческие издержки, с НДС</t>
  </si>
  <si>
    <t>Итого: Коммерческие издержки, с НДС</t>
  </si>
  <si>
    <t>Всего постоянных издержек, без НДС</t>
  </si>
  <si>
    <t>Всего постоянных издержек, с НДС</t>
  </si>
  <si>
    <t>ОБОРОТНЫЙ КАПИТАЛ, тыс. руб.</t>
  </si>
  <si>
    <t>Дебиторская задолженность</t>
  </si>
  <si>
    <t>Авансы полученные</t>
  </si>
  <si>
    <t>Запасы материалов и комплектующих</t>
  </si>
  <si>
    <t>Незавершенное производство</t>
  </si>
  <si>
    <t>Запасы готовой продукции</t>
  </si>
  <si>
    <t>Кредиторская задолженность перед поставщиками</t>
  </si>
  <si>
    <t>Авансы уплаченные</t>
  </si>
  <si>
    <t>Задолженность по заработной плате</t>
  </si>
  <si>
    <t>Задолженность перед бюджетом и внебюджетными фондами</t>
  </si>
  <si>
    <t>Кредиторская задолженность за внеоборотные активы</t>
  </si>
  <si>
    <t>Прочие оборотные активы</t>
  </si>
  <si>
    <t>Прочие краткосрочные обязательства</t>
  </si>
  <si>
    <t>Итого оборотные активы</t>
  </si>
  <si>
    <t>Итого краткосрочные обязательства</t>
  </si>
  <si>
    <t>Чистый оборотный капитал</t>
  </si>
  <si>
    <t>Изменение чистого оборотного капитала</t>
  </si>
  <si>
    <t>ИНВЕСТИЦИИ</t>
  </si>
  <si>
    <t>Здания</t>
  </si>
  <si>
    <t>Разработка проекта сада</t>
  </si>
  <si>
    <t>стоимость актива, без НДС</t>
  </si>
  <si>
    <t>процент оплаты по периодам</t>
  </si>
  <si>
    <t>график оплаты, без НДС, без индексации</t>
  </si>
  <si>
    <t>график оплаты, без НДС, с учетом индексации</t>
  </si>
  <si>
    <t>ранее осуществленные инвестиции, без НДС</t>
  </si>
  <si>
    <t>амортизация (бухгалтерская)</t>
  </si>
  <si>
    <t>балансовая стоимость (бухгалтерская)</t>
  </si>
  <si>
    <t>Саженцы ореха грецкого (I очередь)</t>
  </si>
  <si>
    <t>Саженцы ореха фундука (II очередь)</t>
  </si>
  <si>
    <t>Закладка сада интенсивного типа (1 очередь)</t>
  </si>
  <si>
    <t>Закладка сада интенсивного типа (II очередь)</t>
  </si>
  <si>
    <t>Система капельного орошения (I очередь)</t>
  </si>
  <si>
    <t>Система капельного орошения (II очередь)</t>
  </si>
  <si>
    <t>Ограждение территории сада (I очередь)</t>
  </si>
  <si>
    <t>Ограждение территории сада (II очередь)</t>
  </si>
  <si>
    <t>Оборудование</t>
  </si>
  <si>
    <t>Покупка техники: опрыскиватель BOREI (2025)</t>
  </si>
  <si>
    <t>Покупка техники: платформа прицепная гидравлич. (2025)</t>
  </si>
  <si>
    <t>Покупка техники: трактор Беларус 921 (2025)</t>
  </si>
  <si>
    <t>Покупка техники: опрыскиватель гербицидный "Беркли" (2025)</t>
  </si>
  <si>
    <t>Покупка техники: косилка (2025)</t>
  </si>
  <si>
    <t>Покупка техники: подъемник (2025)</t>
  </si>
  <si>
    <t>Покупка техники: грабли садовые (2025)</t>
  </si>
  <si>
    <t>Покупка техники: культиватор КПС4 (2026)</t>
  </si>
  <si>
    <t>Итого: Здания и сооружения, с НДС</t>
  </si>
  <si>
    <t>график оплаты (без НДС)</t>
  </si>
  <si>
    <t>Итого: Оборудование, с НДС и пошлинами</t>
  </si>
  <si>
    <t>Суммарные инвестиции, с НДС и пошлинами</t>
  </si>
  <si>
    <t>в том числе НДС</t>
  </si>
  <si>
    <t>НАЛОГОВЫЕ ПЛАТЕЖИ</t>
  </si>
  <si>
    <t>Начисленный НДС</t>
  </si>
  <si>
    <t>средний период уплаты налогов</t>
  </si>
  <si>
    <t>дней</t>
  </si>
  <si>
    <t>Начисленный налог на имущество</t>
  </si>
  <si>
    <t>Начисленные социальные взносы</t>
  </si>
  <si>
    <t>Начисленный налог на прибыль</t>
  </si>
  <si>
    <t>Начисленные налоговые платежи</t>
  </si>
  <si>
    <t>Уплаченные налоговые платежи</t>
  </si>
  <si>
    <t>Задолженность перед бюджетом и фондами</t>
  </si>
  <si>
    <t>БЮДЖЕТНЫЕ СРЕДСТВА</t>
  </si>
  <si>
    <t>Итого: бюджетные средства</t>
  </si>
  <si>
    <t>Федеральный бюджет</t>
  </si>
  <si>
    <t>Территориальный бюджет</t>
  </si>
  <si>
    <t>Признание доходов</t>
  </si>
  <si>
    <t>Доходы будущих периодов</t>
  </si>
  <si>
    <t>Остаток денег на счете</t>
  </si>
  <si>
    <t>СОБСТВЕННЫЙ КАПИТАЛ</t>
  </si>
  <si>
    <t>Собственные средства</t>
  </si>
  <si>
    <t>Собственные средства (30%)</t>
  </si>
  <si>
    <t>вложение собственных средств</t>
  </si>
  <si>
    <t>Итого: Вложение собственных средств</t>
  </si>
  <si>
    <t>Финансирование ранее понесенных затрат</t>
  </si>
  <si>
    <t>Акционерный капитал (с учетом начального баланса)</t>
  </si>
  <si>
    <t>ПОЛУЧЕННЫЕ КРЕДИТЫ И ЗАЙМЫ</t>
  </si>
  <si>
    <t>Долгосрочные кредиты</t>
  </si>
  <si>
    <t>Кредит (70%)</t>
  </si>
  <si>
    <t>ставка процентов по кредиту</t>
  </si>
  <si>
    <t>поступление денег от кредита</t>
  </si>
  <si>
    <t>погашение кредита</t>
  </si>
  <si>
    <t>задолженность по кредиту</t>
  </si>
  <si>
    <t>начисленные проценты</t>
  </si>
  <si>
    <t>Краткосрочные кредиты</t>
  </si>
  <si>
    <t>Оборотные средства</t>
  </si>
  <si>
    <t>Итого: Задолженность на конец периода</t>
  </si>
  <si>
    <t>Поступления кредитов</t>
  </si>
  <si>
    <t>Выплата основного долга</t>
  </si>
  <si>
    <t>Проценты начисленные</t>
  </si>
  <si>
    <t>Долгосрочные кредиты на конец периода</t>
  </si>
  <si>
    <t>Краткосрочные кредиты на конец периода</t>
  </si>
  <si>
    <t>Покрытие выплаты долга, DSCR</t>
  </si>
  <si>
    <t>раз</t>
  </si>
  <si>
    <t>ОТЧЕТ О ПРИБЫЛЯХ И УБЫТКАХ, тыс. руб.</t>
  </si>
  <si>
    <t>Выручка</t>
  </si>
  <si>
    <t>Себестоимость:</t>
  </si>
  <si>
    <t>сырье и материалы</t>
  </si>
  <si>
    <t>производственный персонал</t>
  </si>
  <si>
    <t>производственные расходы</t>
  </si>
  <si>
    <t>Валовая прибыль</t>
  </si>
  <si>
    <t>Административный и коммерческий персонал</t>
  </si>
  <si>
    <t>Административные расходы</t>
  </si>
  <si>
    <t>Коммерческие расходы</t>
  </si>
  <si>
    <t>Налоги, относимые на себестоимость</t>
  </si>
  <si>
    <t>EBITDA</t>
  </si>
  <si>
    <t>Амортизация</t>
  </si>
  <si>
    <t>Проценты к уплате</t>
  </si>
  <si>
    <t>Прибыль (убыток) от операционной деятельности</t>
  </si>
  <si>
    <t>Курсовые разницы</t>
  </si>
  <si>
    <t>Прочие доходы</t>
  </si>
  <si>
    <t>Прибыль до налогообложения</t>
  </si>
  <si>
    <t>Чистая прибыль (убыток)</t>
  </si>
  <si>
    <t>Нераспределенная чистая прибыль за период</t>
  </si>
  <si>
    <t>ОТЧЕТ О ДВИЖЕНИИ ДЕНЕЖНЫХ СРЕДСТВ (прямой), тыс. руб.</t>
  </si>
  <si>
    <t>Поступления от продаж</t>
  </si>
  <si>
    <t>Оплата материалов и операционных расходов</t>
  </si>
  <si>
    <t>Заработная плата</t>
  </si>
  <si>
    <t>Налоги</t>
  </si>
  <si>
    <t>Выплата процентов по кредитам</t>
  </si>
  <si>
    <t>Прочие поступления</t>
  </si>
  <si>
    <t>Денежные потоки от операционной деятельности</t>
  </si>
  <si>
    <t>Инвестиции в недвижимость</t>
  </si>
  <si>
    <t>Инвестиции в оборудование</t>
  </si>
  <si>
    <t>Денежные потоки от инвестиционной деятельности</t>
  </si>
  <si>
    <t>Бюджетные средства на инвестиции</t>
  </si>
  <si>
    <t>Поступления собственного капитала</t>
  </si>
  <si>
    <t>Возврат кредитов</t>
  </si>
  <si>
    <t>Денежные потоки от финансовой деятельности</t>
  </si>
  <si>
    <t>Суммарный денежный поток за период</t>
  </si>
  <si>
    <t>Денежные средства на конец периода</t>
  </si>
  <si>
    <t>БАЛАНС, тыс. руб.</t>
  </si>
  <si>
    <t>Денежные средства</t>
  </si>
  <si>
    <t>Авансы уплаченные поставщикам</t>
  </si>
  <si>
    <t>Готовая продукция на складе</t>
  </si>
  <si>
    <t>НДС на приобретенные товары</t>
  </si>
  <si>
    <t>Суммарные оборотные активы</t>
  </si>
  <si>
    <t>Здания и сооружения</t>
  </si>
  <si>
    <t>Оборудование и прочие активы</t>
  </si>
  <si>
    <t>Незавершенные капиталовложения</t>
  </si>
  <si>
    <t>Суммарные внеоборотные активы</t>
  </si>
  <si>
    <t>ИТОГО АКТИВОВ</t>
  </si>
  <si>
    <t>Расчеты с бюджетом и внебюджетными фондами</t>
  </si>
  <si>
    <t>Расчеты с персоналом</t>
  </si>
  <si>
    <t>Полученные авансы покупателей</t>
  </si>
  <si>
    <t>Суммарные краткосрочные обязательства</t>
  </si>
  <si>
    <t>Суммарные долгосрочные обязательства</t>
  </si>
  <si>
    <t>Акционерный капитал</t>
  </si>
  <si>
    <t>Нераспределенная прибыль</t>
  </si>
  <si>
    <t>Суммарный собственный капитал</t>
  </si>
  <si>
    <t>ИТОГО ПАССИВОВ</t>
  </si>
  <si>
    <t>ОТЧЕТ – ЗАТРАТЫ (без НДС), тыс. руб.</t>
  </si>
  <si>
    <t>Сырье и материальные затраты</t>
  </si>
  <si>
    <t>Итого</t>
  </si>
  <si>
    <t>ОТЧЕТ – ИНВЕСТИЦИИ (с НДС), тыс. руб.</t>
  </si>
  <si>
    <t>Ранее осуществленные инвестиции, с НДС</t>
  </si>
  <si>
    <t>ОТЧЕТ – ФИНАНСИРОВАНИЕ, тыс. руб.</t>
  </si>
  <si>
    <t>Доля бюджетных средств</t>
  </si>
  <si>
    <t>Вложение собственных средств</t>
  </si>
  <si>
    <t>Доля собственных средств</t>
  </si>
  <si>
    <t>Проценты уплаченные</t>
  </si>
  <si>
    <t>Задолженность на конец периода</t>
  </si>
  <si>
    <t>Доля заемных средств</t>
  </si>
  <si>
    <t>ЭФФЕКТИВНОСТЬ ДЛЯ ПРОЕКТА (FCFF)</t>
  </si>
  <si>
    <t>Учитывать рыночную стоимость начальных активов?</t>
  </si>
  <si>
    <t>Учитывать терминальную стоимость?</t>
  </si>
  <si>
    <t>Долгосрочные темпы роста в постпрогнозный период</t>
  </si>
  <si>
    <t>Ставка дисконтирования</t>
  </si>
  <si>
    <t>Свободный денежный поток компании, FCFF</t>
  </si>
  <si>
    <t>Учет активов начального баланса</t>
  </si>
  <si>
    <t>Учет терминальной стоимости</t>
  </si>
  <si>
    <t>Денежный поток для расчета эффективности</t>
  </si>
  <si>
    <t>Чистая приведенная стоимость, NPV</t>
  </si>
  <si>
    <t>Внутренняя норма рентабельности, IRR</t>
  </si>
  <si>
    <t>(с учетом инфляции, номинальная)</t>
  </si>
  <si>
    <t>Дисконтированный срок окупаемости, PBP</t>
  </si>
  <si>
    <t>лет</t>
  </si>
  <si>
    <t>Простой срок окупаемости</t>
  </si>
  <si>
    <t>Норма доходности дисконтированных затрат (PI)</t>
  </si>
  <si>
    <t>Модифицированная IRR, MIRR</t>
  </si>
  <si>
    <t>ставка на расчетный период</t>
  </si>
  <si>
    <t>коэффициент дисконта на начало периода</t>
  </si>
  <si>
    <t>коэффициент реинвестирования</t>
  </si>
  <si>
    <t>ОЦЕНКА СТОИМОСТИ БИЗНЕСА</t>
  </si>
  <si>
    <t>Свободный денежный поток акционеров, FCFE</t>
  </si>
  <si>
    <t>Стоимость бизнеса без терминальной стоимости</t>
  </si>
  <si>
    <t>Терминальная стоимость</t>
  </si>
  <si>
    <t>Рассчитывать на основании:</t>
  </si>
  <si>
    <t>NOPLAT</t>
  </si>
  <si>
    <t>NOPLAT годовая</t>
  </si>
  <si>
    <t>Стоимость бизнеса</t>
  </si>
  <si>
    <t>ФИНАНСОВЫЕ КОЭФФИЦИЕНТЫ</t>
  </si>
  <si>
    <t>Рентабельность продаж по чистой прибыли, NPM</t>
  </si>
  <si>
    <t>Рентабельность продаж по EBITDA</t>
  </si>
  <si>
    <t>Рентабельность продаж по EBIT</t>
  </si>
  <si>
    <t>Рентабельность продаж по валовой прибыли</t>
  </si>
  <si>
    <t>Рентабельность продаж по операционной прибыли</t>
  </si>
  <si>
    <t>Доля переменных затрат</t>
  </si>
  <si>
    <t>Переменные затраты</t>
  </si>
  <si>
    <t>Все затраты</t>
  </si>
  <si>
    <t>Точка безубыточности</t>
  </si>
  <si>
    <t>"Запас прочности"</t>
  </si>
  <si>
    <t>Рентабельность собственного капитала, ROE</t>
  </si>
  <si>
    <t>Рентабельность инвестированного капитала, ROIC</t>
  </si>
  <si>
    <t>Рентабельность суммарных активов, ROTA</t>
  </si>
  <si>
    <t>Рентабельность внеоборотных активов, ROFA</t>
  </si>
  <si>
    <t>Коэффициент автономии</t>
  </si>
  <si>
    <t>Средневзвешенная стоимость капитала (WACC)</t>
  </si>
  <si>
    <t>Средняя стоимость заемного капитала</t>
  </si>
  <si>
    <t>Коэффициент текущей ликвидности</t>
  </si>
  <si>
    <t>Коэффицинт срочной ликвидности</t>
  </si>
  <si>
    <t>Коэффициент абсолютной ликвидности</t>
  </si>
  <si>
    <t>Период сбора дебиторской задолженности</t>
  </si>
  <si>
    <t>Период хранения запасов продукции</t>
  </si>
  <si>
    <t>Период хранения сырья и материалов</t>
  </si>
  <si>
    <t>Оборачиваемость внеоборотных активов</t>
  </si>
  <si>
    <t>раз в год</t>
  </si>
  <si>
    <t>Оборачиваемость суммарных активов</t>
  </si>
  <si>
    <t>Данные для расчета финансовых коэффициентов</t>
  </si>
  <si>
    <t>Чистая прибыль (годовая)</t>
  </si>
  <si>
    <t>EBIT</t>
  </si>
  <si>
    <t>EBIT (годовая)</t>
  </si>
  <si>
    <t>Собственный капитал (среднее)</t>
  </si>
  <si>
    <t>Чистая прибыль без вычета процентов</t>
  </si>
  <si>
    <t>Чистая прибыль без вычета процентов (годовая)</t>
  </si>
  <si>
    <t>Инвестированный капитал (среднее)</t>
  </si>
  <si>
    <t>Активы (среднее)</t>
  </si>
  <si>
    <t>Внеоборотные активы (среднее)</t>
  </si>
  <si>
    <t>Средняя доля собственного капитала</t>
  </si>
  <si>
    <t>Заемный капитал (среднее)</t>
  </si>
  <si>
    <t>Дебиторская задолженность (среднее)</t>
  </si>
  <si>
    <t>Готовая продукция (среднее)</t>
  </si>
  <si>
    <t>Сырье и материалы (среднее)</t>
  </si>
  <si>
    <t>Постоянные затраты</t>
  </si>
  <si>
    <t>БЮДЖЕТНАЯ ЭФФЕКТИВНОСТЬ</t>
  </si>
  <si>
    <t>Доли налоговых поступлений в бюджеты разных уровней</t>
  </si>
  <si>
    <t>федеральный</t>
  </si>
  <si>
    <t>территории</t>
  </si>
  <si>
    <t>Налог на доходы физических лиц</t>
  </si>
  <si>
    <t>Акцизы на проданные товары</t>
  </si>
  <si>
    <t>Импортная пошлина на сырье и материалы</t>
  </si>
  <si>
    <t>Импортная пошлина на оборудование</t>
  </si>
  <si>
    <t>Налог с оборота</t>
  </si>
  <si>
    <t>Налог с дохода, уменьшенного на расходы</t>
  </si>
  <si>
    <t>Прочие налоги</t>
  </si>
  <si>
    <t>Поступление налогов в бюджет</t>
  </si>
  <si>
    <t>Суммарные налоговые и социальные выплаты</t>
  </si>
  <si>
    <t>Бюджетное финансирование</t>
  </si>
  <si>
    <t>Общая бюджетная эффективность</t>
  </si>
  <si>
    <t>АНАЛИЗ ЧУВСТВИТЕЛЬНОСТИ</t>
  </si>
  <si>
    <t>Объем продаж</t>
  </si>
  <si>
    <t>Начальное значение</t>
  </si>
  <si>
    <t>Шаг изменения</t>
  </si>
  <si>
    <t>NPV проекта (FCFF)</t>
  </si>
  <si>
    <t>Значение</t>
  </si>
  <si>
    <t>Цены продаж</t>
  </si>
  <si>
    <t>Затраты на сырье и материалы</t>
  </si>
  <si>
    <t>Расходы на персонал</t>
  </si>
  <si>
    <t>Инвестиционные затраты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</si>
</sst>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000"/>
    <numFmt numFmtId="166" formatCode="0.0000"/>
    <numFmt numFmtId="167" formatCode="#,##0.0"/>
    <numFmt numFmtId="168" formatCode="0.0"/>
  </numFmts>
  <fonts count="16" x14ac:knownFonts="1"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  <font>
      <sz val="8"/>
      <color rgb="FF80808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left" indent="2"/>
    </xf>
    <xf numFmtId="165" fontId="2" fillId="0" borderId="0" xfId="0" applyNumberFormat="1" applyFont="1"/>
    <xf numFmtId="166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horizontal="left" indent="1"/>
    </xf>
    <xf numFmtId="3" fontId="2" fillId="0" borderId="0" xfId="0" applyNumberFormat="1" applyFont="1"/>
    <xf numFmtId="3" fontId="7" fillId="0" borderId="0" xfId="0" applyNumberFormat="1" applyFont="1"/>
    <xf numFmtId="0" fontId="6" fillId="0" borderId="0" xfId="0" applyFont="1" applyAlignment="1">
      <alignment horizontal="center"/>
    </xf>
    <xf numFmtId="4" fontId="2" fillId="0" borderId="0" xfId="0" applyNumberFormat="1" applyFont="1"/>
    <xf numFmtId="3" fontId="3" fillId="0" borderId="0" xfId="0" applyNumberFormat="1" applyFont="1"/>
    <xf numFmtId="0" fontId="8" fillId="0" borderId="0" xfId="0" applyFont="1"/>
    <xf numFmtId="0" fontId="5" fillId="0" borderId="4" xfId="0" applyFont="1" applyBorder="1"/>
    <xf numFmtId="0" fontId="4" fillId="0" borderId="4" xfId="0" applyFont="1" applyBorder="1"/>
    <xf numFmtId="0" fontId="2" fillId="0" borderId="4" xfId="0" applyFont="1" applyBorder="1"/>
    <xf numFmtId="0" fontId="8" fillId="0" borderId="4" xfId="0" applyFont="1" applyBorder="1"/>
    <xf numFmtId="2" fontId="3" fillId="0" borderId="0" xfId="0" applyNumberFormat="1" applyFont="1"/>
    <xf numFmtId="3" fontId="2" fillId="0" borderId="0" xfId="0" applyNumberFormat="1" applyFont="1" applyAlignment="1">
      <alignment horizontal="right"/>
    </xf>
    <xf numFmtId="0" fontId="5" fillId="0" borderId="5" xfId="0" applyFont="1" applyBorder="1"/>
    <xf numFmtId="0" fontId="4" fillId="0" borderId="5" xfId="0" applyFont="1" applyBorder="1"/>
    <xf numFmtId="0" fontId="2" fillId="0" borderId="5" xfId="0" applyFont="1" applyBorder="1"/>
    <xf numFmtId="0" fontId="8" fillId="0" borderId="5" xfId="0" applyFont="1" applyBorder="1"/>
    <xf numFmtId="3" fontId="8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10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11" fillId="0" borderId="0" xfId="0" applyNumberFormat="1" applyFont="1"/>
    <xf numFmtId="3" fontId="5" fillId="0" borderId="0" xfId="0" applyNumberFormat="1" applyFont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4" xfId="0" applyFont="1" applyBorder="1"/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/>
    <xf numFmtId="9" fontId="2" fillId="0" borderId="0" xfId="0" applyNumberFormat="1" applyFont="1"/>
    <xf numFmtId="9" fontId="7" fillId="0" borderId="0" xfId="0" applyNumberFormat="1" applyFont="1"/>
    <xf numFmtId="0" fontId="9" fillId="0" borderId="5" xfId="0" applyFont="1" applyBorder="1"/>
    <xf numFmtId="0" fontId="6" fillId="0" borderId="5" xfId="0" applyFont="1" applyBorder="1"/>
    <xf numFmtId="0" fontId="3" fillId="0" borderId="5" xfId="0" applyFont="1" applyBorder="1"/>
    <xf numFmtId="0" fontId="7" fillId="0" borderId="5" xfId="0" applyFont="1" applyBorder="1"/>
    <xf numFmtId="0" fontId="2" fillId="0" borderId="2" xfId="0" applyFont="1" applyBorder="1"/>
    <xf numFmtId="0" fontId="4" fillId="0" borderId="2" xfId="0" applyFont="1" applyBorder="1"/>
    <xf numFmtId="0" fontId="8" fillId="0" borderId="2" xfId="0" applyFont="1" applyBorder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 indent="2"/>
    </xf>
    <xf numFmtId="2" fontId="8" fillId="0" borderId="0" xfId="0" applyNumberFormat="1" applyFont="1" applyAlignment="1">
      <alignment horizontal="right"/>
    </xf>
    <xf numFmtId="0" fontId="5" fillId="0" borderId="6" xfId="0" applyFont="1" applyBorder="1" applyAlignment="1">
      <alignment horizontal="left"/>
    </xf>
    <xf numFmtId="3" fontId="5" fillId="0" borderId="6" xfId="0" applyNumberFormat="1" applyFont="1" applyBorder="1"/>
    <xf numFmtId="3" fontId="11" fillId="0" borderId="6" xfId="0" applyNumberFormat="1" applyFont="1" applyBorder="1"/>
    <xf numFmtId="0" fontId="5" fillId="0" borderId="7" xfId="0" applyFont="1" applyBorder="1" applyAlignment="1">
      <alignment horizontal="left"/>
    </xf>
    <xf numFmtId="3" fontId="5" fillId="0" borderId="7" xfId="0" applyNumberFormat="1" applyFont="1" applyBorder="1"/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/>
    <xf numFmtId="0" fontId="5" fillId="0" borderId="8" xfId="0" applyFont="1" applyBorder="1" applyAlignment="1">
      <alignment horizontal="left"/>
    </xf>
    <xf numFmtId="3" fontId="5" fillId="0" borderId="8" xfId="0" applyNumberFormat="1" applyFont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3" fontId="2" fillId="0" borderId="5" xfId="0" applyNumberFormat="1" applyFont="1" applyBorder="1"/>
    <xf numFmtId="3" fontId="8" fillId="0" borderId="5" xfId="0" applyNumberFormat="1" applyFont="1" applyBorder="1"/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/>
    <xf numFmtId="3" fontId="11" fillId="0" borderId="9" xfId="0" applyNumberFormat="1" applyFont="1" applyBorder="1"/>
    <xf numFmtId="0" fontId="2" fillId="0" borderId="5" xfId="0" applyFont="1" applyBorder="1" applyAlignment="1">
      <alignment horizontal="left" indent="1"/>
    </xf>
    <xf numFmtId="9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8" fontId="8" fillId="0" borderId="0" xfId="0" applyNumberFormat="1" applyFont="1"/>
    <xf numFmtId="164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164" fontId="2" fillId="0" borderId="7" xfId="0" applyNumberFormat="1" applyFont="1" applyBorder="1"/>
    <xf numFmtId="2" fontId="2" fillId="0" borderId="0" xfId="0" applyNumberFormat="1" applyFont="1" applyAlignment="1">
      <alignment horizontal="right"/>
    </xf>
    <xf numFmtId="0" fontId="2" fillId="0" borderId="7" xfId="0" applyFont="1" applyBorder="1"/>
    <xf numFmtId="167" fontId="2" fillId="0" borderId="0" xfId="0" applyNumberFormat="1" applyFont="1" applyAlignment="1">
      <alignment horizontal="right"/>
    </xf>
    <xf numFmtId="167" fontId="2" fillId="0" borderId="7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Continuous" vertical="center"/>
    </xf>
    <xf numFmtId="9" fontId="3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5" fillId="2" borderId="6" xfId="0" applyNumberFormat="1" applyFont="1" applyFill="1" applyBorder="1"/>
    <xf numFmtId="3" fontId="5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Ряд1</c:v>
          </c:tx>
          <c:marker>
            <c:symbol val="none"/>
          </c:marker>
          <c:cat>
            <c:numLit>
              <c:formatCode>General</c:formatCode>
              <c:ptCount val="7"/>
              <c:pt idx="0">
                <c:v>0.6</c:v>
              </c:pt>
              <c:pt idx="1">
                <c:v>0.7</c:v>
              </c:pt>
              <c:pt idx="2">
                <c:v>0.79999999999999993</c:v>
              </c:pt>
              <c:pt idx="3">
                <c:v>0.89999999999999991</c:v>
              </c:pt>
              <c:pt idx="4">
                <c:v>0.99999999999999989</c:v>
              </c:pt>
              <c:pt idx="5">
                <c:v>1.0999999999999999</c:v>
              </c:pt>
              <c:pt idx="6">
                <c:v>1.2</c:v>
              </c:pt>
            </c:numLit>
          </c:cat>
          <c:val>
            <c:numLit>
              <c:formatCode>General</c:formatCode>
              <c:ptCount val="7"/>
              <c:pt idx="0">
                <c:v>50625.131669242532</c:v>
              </c:pt>
              <c:pt idx="1">
                <c:v>120505.12057739218</c:v>
              </c:pt>
              <c:pt idx="2">
                <c:v>190006.1399208417</c:v>
              </c:pt>
              <c:pt idx="3">
                <c:v>259277.41426991113</c:v>
              </c:pt>
              <c:pt idx="4">
                <c:v>328273.24078686209</c:v>
              </c:pt>
              <c:pt idx="5">
                <c:v>397077.25524221704</c:v>
              </c:pt>
              <c:pt idx="6">
                <c:v>465798.36703886918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C9-4939-923E-A856AD5BC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948432"/>
        <c:axId val="956936304"/>
      </c:lineChart>
      <c:catAx>
        <c:axId val="87094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6936304"/>
        <c:crosses val="autoZero"/>
        <c:auto val="1"/>
        <c:lblAlgn val="ctr"/>
        <c:lblOffset val="100"/>
        <c:noMultiLvlLbl val="0"/>
      </c:catAx>
      <c:valAx>
        <c:axId val="956936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094843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Ряд1</c:v>
          </c:tx>
          <c:marker>
            <c:symbol val="none"/>
          </c:marker>
          <c:cat>
            <c:numLit>
              <c:formatCode>General</c:formatCode>
              <c:ptCount val="7"/>
              <c:pt idx="0">
                <c:v>0.6</c:v>
              </c:pt>
              <c:pt idx="1">
                <c:v>0.7</c:v>
              </c:pt>
              <c:pt idx="2">
                <c:v>0.79999999999999993</c:v>
              </c:pt>
              <c:pt idx="3">
                <c:v>0.89999999999999991</c:v>
              </c:pt>
              <c:pt idx="4">
                <c:v>0.99999999999999989</c:v>
              </c:pt>
              <c:pt idx="5">
                <c:v>1.0999999999999999</c:v>
              </c:pt>
              <c:pt idx="6">
                <c:v>1.2</c:v>
              </c:pt>
            </c:numLit>
          </c:cat>
          <c:val>
            <c:numLit>
              <c:formatCode>General</c:formatCode>
              <c:ptCount val="7"/>
              <c:pt idx="0">
                <c:v>50625.13166924251</c:v>
              </c:pt>
              <c:pt idx="1">
                <c:v>120505.12057739214</c:v>
              </c:pt>
              <c:pt idx="2">
                <c:v>190006.13992084167</c:v>
              </c:pt>
              <c:pt idx="3">
                <c:v>259277.41426991118</c:v>
              </c:pt>
              <c:pt idx="4">
                <c:v>328273.24078686209</c:v>
              </c:pt>
              <c:pt idx="5">
                <c:v>397077.25524221704</c:v>
              </c:pt>
              <c:pt idx="6">
                <c:v>465798.36703886912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1E-474C-A02B-8EB375C2E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664256"/>
        <c:axId val="956916336"/>
      </c:lineChart>
      <c:catAx>
        <c:axId val="95766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6916336"/>
        <c:crosses val="autoZero"/>
        <c:auto val="1"/>
        <c:lblAlgn val="ctr"/>
        <c:lblOffset val="100"/>
        <c:noMultiLvlLbl val="0"/>
      </c:catAx>
      <c:valAx>
        <c:axId val="95691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766425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Ряд1</c:v>
          </c:tx>
          <c:marker>
            <c:symbol val="none"/>
          </c:marker>
          <c:cat>
            <c:numLit>
              <c:formatCode>General</c:formatCode>
              <c:ptCount val="7"/>
              <c:pt idx="0">
                <c:v>0.9</c:v>
              </c:pt>
              <c:pt idx="1">
                <c:v>1</c:v>
              </c:pt>
              <c:pt idx="2">
                <c:v>1.1000000000000001</c:v>
              </c:pt>
              <c:pt idx="3">
                <c:v>1.2000000000000002</c:v>
              </c:pt>
              <c:pt idx="4">
                <c:v>1.3000000000000003</c:v>
              </c:pt>
              <c:pt idx="5">
                <c:v>1.4000000000000004</c:v>
              </c:pt>
              <c:pt idx="6">
                <c:v>1.5000000000000004</c:v>
              </c:pt>
            </c:numLit>
          </c:cat>
          <c:val>
            <c:numLit>
              <c:formatCode>General</c:formatCode>
              <c:ptCount val="7"/>
              <c:pt idx="0">
                <c:v>348652.74384297366</c:v>
              </c:pt>
              <c:pt idx="1">
                <c:v>328273.24078686215</c:v>
              </c:pt>
              <c:pt idx="2">
                <c:v>307813.58674596908</c:v>
              </c:pt>
              <c:pt idx="3">
                <c:v>287313.3254482763</c:v>
              </c:pt>
              <c:pt idx="4">
                <c:v>266784.71479641279</c:v>
              </c:pt>
              <c:pt idx="5">
                <c:v>246150.65780380822</c:v>
              </c:pt>
              <c:pt idx="6">
                <c:v>225511.19811011295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FB-4CE8-8883-AA1611812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3750416"/>
        <c:axId val="956918416"/>
      </c:lineChart>
      <c:catAx>
        <c:axId val="95375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6918416"/>
        <c:crosses val="autoZero"/>
        <c:auto val="1"/>
        <c:lblAlgn val="ctr"/>
        <c:lblOffset val="100"/>
        <c:noMultiLvlLbl val="0"/>
      </c:catAx>
      <c:valAx>
        <c:axId val="956918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375041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Ряд1</c:v>
          </c:tx>
          <c:marker>
            <c:symbol val="none"/>
          </c:marker>
          <c:cat>
            <c:numLit>
              <c:formatCode>General</c:formatCode>
              <c:ptCount val="7"/>
              <c:pt idx="0">
                <c:v>0.9</c:v>
              </c:pt>
              <c:pt idx="1">
                <c:v>1</c:v>
              </c:pt>
              <c:pt idx="2">
                <c:v>1.1000000000000001</c:v>
              </c:pt>
              <c:pt idx="3">
                <c:v>1.2000000000000002</c:v>
              </c:pt>
              <c:pt idx="4">
                <c:v>1.3000000000000003</c:v>
              </c:pt>
              <c:pt idx="5">
                <c:v>1.4000000000000004</c:v>
              </c:pt>
              <c:pt idx="6">
                <c:v>1.5000000000000004</c:v>
              </c:pt>
            </c:numLit>
          </c:cat>
          <c:val>
            <c:numLit>
              <c:formatCode>General</c:formatCode>
              <c:ptCount val="7"/>
              <c:pt idx="0">
                <c:v>345350.16618130333</c:v>
              </c:pt>
              <c:pt idx="1">
                <c:v>328273.24078686215</c:v>
              </c:pt>
              <c:pt idx="2">
                <c:v>311189.95747180015</c:v>
              </c:pt>
              <c:pt idx="3">
                <c:v>294106.67415673821</c:v>
              </c:pt>
              <c:pt idx="4">
                <c:v>277015.94521835889</c:v>
              </c:pt>
              <c:pt idx="5">
                <c:v>259848.63038041539</c:v>
              </c:pt>
              <c:pt idx="6">
                <c:v>242643.81564507197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1D-4E61-AA51-47AFD7FC4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635424"/>
        <c:axId val="956928400"/>
      </c:lineChart>
      <c:catAx>
        <c:axId val="8666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6928400"/>
        <c:crosses val="autoZero"/>
        <c:auto val="1"/>
        <c:lblAlgn val="ctr"/>
        <c:lblOffset val="100"/>
        <c:noMultiLvlLbl val="0"/>
      </c:catAx>
      <c:valAx>
        <c:axId val="95692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63542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Ряд1</c:v>
          </c:tx>
          <c:marker>
            <c:symbol val="none"/>
          </c:marker>
          <c:cat>
            <c:numLit>
              <c:formatCode>General</c:formatCode>
              <c:ptCount val="7"/>
              <c:pt idx="0">
                <c:v>0.9</c:v>
              </c:pt>
              <c:pt idx="1">
                <c:v>1</c:v>
              </c:pt>
              <c:pt idx="2">
                <c:v>1.1000000000000001</c:v>
              </c:pt>
              <c:pt idx="3">
                <c:v>1.2000000000000002</c:v>
              </c:pt>
              <c:pt idx="4">
                <c:v>1.3000000000000003</c:v>
              </c:pt>
              <c:pt idx="5">
                <c:v>1.4000000000000004</c:v>
              </c:pt>
              <c:pt idx="6">
                <c:v>1.5000000000000004</c:v>
              </c:pt>
            </c:numLit>
          </c:cat>
          <c:val>
            <c:numLit>
              <c:formatCode>General</c:formatCode>
              <c:ptCount val="7"/>
              <c:pt idx="0">
                <c:v>329490.7892536915</c:v>
              </c:pt>
              <c:pt idx="1">
                <c:v>328273.24078686215</c:v>
              </c:pt>
              <c:pt idx="2">
                <c:v>327054.61022689682</c:v>
              </c:pt>
              <c:pt idx="3">
                <c:v>325835.74239656993</c:v>
              </c:pt>
              <c:pt idx="4">
                <c:v>324616.87456624309</c:v>
              </c:pt>
              <c:pt idx="5">
                <c:v>323398.00673591619</c:v>
              </c:pt>
              <c:pt idx="6">
                <c:v>322179.13890558935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1F-4152-A6EE-E8AF3A8B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7586704"/>
        <c:axId val="956921328"/>
      </c:lineChart>
      <c:catAx>
        <c:axId val="96758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6921328"/>
        <c:crosses val="autoZero"/>
        <c:auto val="1"/>
        <c:lblAlgn val="ctr"/>
        <c:lblOffset val="100"/>
        <c:noMultiLvlLbl val="0"/>
      </c:catAx>
      <c:valAx>
        <c:axId val="956921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758670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Ряд1</c:v>
          </c:tx>
          <c:marker>
            <c:symbol val="none"/>
          </c:marker>
          <c:cat>
            <c:numLit>
              <c:formatCode>General</c:formatCode>
              <c:ptCount val="7"/>
              <c:pt idx="0">
                <c:v>0.9</c:v>
              </c:pt>
              <c:pt idx="1">
                <c:v>1</c:v>
              </c:pt>
              <c:pt idx="2">
                <c:v>1.1000000000000001</c:v>
              </c:pt>
              <c:pt idx="3">
                <c:v>1.2000000000000002</c:v>
              </c:pt>
              <c:pt idx="4">
                <c:v>1.3000000000000003</c:v>
              </c:pt>
              <c:pt idx="5">
                <c:v>1.4000000000000004</c:v>
              </c:pt>
              <c:pt idx="6">
                <c:v>1.5000000000000004</c:v>
              </c:pt>
            </c:numLit>
          </c:cat>
          <c:val>
            <c:numLit>
              <c:formatCode>General</c:formatCode>
              <c:ptCount val="7"/>
              <c:pt idx="0">
                <c:v>336082.56328302692</c:v>
              </c:pt>
              <c:pt idx="1">
                <c:v>328273.24078686215</c:v>
              </c:pt>
              <c:pt idx="2">
                <c:v>320457.27651950793</c:v>
              </c:pt>
              <c:pt idx="3">
                <c:v>312641.07498179225</c:v>
              </c:pt>
              <c:pt idx="4">
                <c:v>304805.24720030767</c:v>
              </c:pt>
              <c:pt idx="5">
                <c:v>296969.04691918957</c:v>
              </c:pt>
              <c:pt idx="6">
                <c:v>289132.84663807141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17-4C90-8C8B-255A6261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7607904"/>
        <c:axId val="956925904"/>
      </c:lineChart>
      <c:catAx>
        <c:axId val="93760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6925904"/>
        <c:crosses val="autoZero"/>
        <c:auto val="1"/>
        <c:lblAlgn val="ctr"/>
        <c:lblOffset val="100"/>
        <c:noMultiLvlLbl val="0"/>
      </c:catAx>
      <c:valAx>
        <c:axId val="956925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760790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794</xdr:row>
      <xdr:rowOff>0</xdr:rowOff>
    </xdr:from>
    <xdr:to>
      <xdr:col>8</xdr:col>
      <xdr:colOff>0</xdr:colOff>
      <xdr:row>804</xdr:row>
      <xdr:rowOff>101600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78CBB2B2-4C68-4FBE-88A9-5BA1F9AA5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</xdr:col>
      <xdr:colOff>0</xdr:colOff>
      <xdr:row>806</xdr:row>
      <xdr:rowOff>0</xdr:rowOff>
    </xdr:from>
    <xdr:to>
      <xdr:col>8</xdr:col>
      <xdr:colOff>0</xdr:colOff>
      <xdr:row>816</xdr:row>
      <xdr:rowOff>101600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3AF10923-4512-43FE-9946-BA346568A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3</xdr:col>
      <xdr:colOff>0</xdr:colOff>
      <xdr:row>818</xdr:row>
      <xdr:rowOff>0</xdr:rowOff>
    </xdr:from>
    <xdr:to>
      <xdr:col>8</xdr:col>
      <xdr:colOff>0</xdr:colOff>
      <xdr:row>828</xdr:row>
      <xdr:rowOff>101600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D4DAF0B4-9333-4039-AB11-AE1F94A00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3</xdr:col>
      <xdr:colOff>0</xdr:colOff>
      <xdr:row>830</xdr:row>
      <xdr:rowOff>0</xdr:rowOff>
    </xdr:from>
    <xdr:to>
      <xdr:col>8</xdr:col>
      <xdr:colOff>0</xdr:colOff>
      <xdr:row>840</xdr:row>
      <xdr:rowOff>101600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B2A41B1D-E429-494E-97C7-E861CEA7A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3</xdr:col>
      <xdr:colOff>0</xdr:colOff>
      <xdr:row>842</xdr:row>
      <xdr:rowOff>0</xdr:rowOff>
    </xdr:from>
    <xdr:to>
      <xdr:col>8</xdr:col>
      <xdr:colOff>0</xdr:colOff>
      <xdr:row>852</xdr:row>
      <xdr:rowOff>101600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BB11CE62-9B12-4FE3-AFED-8C16A618E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3</xdr:col>
      <xdr:colOff>0</xdr:colOff>
      <xdr:row>854</xdr:row>
      <xdr:rowOff>0</xdr:rowOff>
    </xdr:from>
    <xdr:to>
      <xdr:col>8</xdr:col>
      <xdr:colOff>0</xdr:colOff>
      <xdr:row>864</xdr:row>
      <xdr:rowOff>101600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98E8B4FE-76F0-4F75-A3E3-A509E44C2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2;_&#1054;&#1088;&#1077;&#1093;&#1086;&#1074;&#1099;&#1077;%20&#1089;&#1072;&#1076;&#10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юме"/>
      <sheetName val="Параметры"/>
      <sheetName val="Макро"/>
      <sheetName val="Старт"/>
      <sheetName val="План"/>
      <sheetName val="Отчеты"/>
      <sheetName val="Анализ"/>
      <sheetName val="Себестоимость"/>
      <sheetName val="ГЧП"/>
      <sheetName val="Графики"/>
      <sheetName val="Риски"/>
      <sheetName val="Бизнес-план"/>
      <sheetName val="Language"/>
      <sheetName val="Options"/>
    </sheetNames>
    <definedNames>
      <definedName name="Run_Report"/>
      <definedName name="Run_ReportExcel"/>
      <definedName name="Run_ReportPrint"/>
    </definedNames>
    <sheetDataSet>
      <sheetData sheetId="0" refreshError="1"/>
      <sheetData sheetId="1">
        <row r="4">
          <cell r="A4" t="str">
            <v>Закладка ореховых садов на площади 100 га</v>
          </cell>
        </row>
        <row r="8">
          <cell r="D8">
            <v>1</v>
          </cell>
        </row>
        <row r="9">
          <cell r="D9">
            <v>0</v>
          </cell>
        </row>
        <row r="10">
          <cell r="D10">
            <v>1</v>
          </cell>
        </row>
        <row r="24">
          <cell r="B24">
            <v>45292</v>
          </cell>
        </row>
        <row r="25">
          <cell r="D25">
            <v>80</v>
          </cell>
        </row>
        <row r="26">
          <cell r="D26">
            <v>8</v>
          </cell>
        </row>
        <row r="27">
          <cell r="D27">
            <v>2</v>
          </cell>
        </row>
        <row r="29">
          <cell r="D29">
            <v>3</v>
          </cell>
        </row>
        <row r="30">
          <cell r="B30">
            <v>2024</v>
          </cell>
        </row>
        <row r="31">
          <cell r="B31">
            <v>1</v>
          </cell>
        </row>
        <row r="48">
          <cell r="B48">
            <v>1</v>
          </cell>
        </row>
        <row r="51">
          <cell r="C51" t="str">
            <v>тыс. руб.</v>
          </cell>
          <cell r="D51">
            <v>113</v>
          </cell>
        </row>
        <row r="52">
          <cell r="C52" t="str">
            <v>$</v>
          </cell>
          <cell r="D52">
            <v>4</v>
          </cell>
        </row>
        <row r="53">
          <cell r="C53" t="str">
            <v>EUR</v>
          </cell>
          <cell r="D53">
            <v>5</v>
          </cell>
        </row>
        <row r="54">
          <cell r="B54">
            <v>1</v>
          </cell>
          <cell r="C54" t="str">
            <v>тыс. руб.</v>
          </cell>
        </row>
        <row r="60">
          <cell r="D60">
            <v>1</v>
          </cell>
        </row>
        <row r="61">
          <cell r="B61">
            <v>1</v>
          </cell>
        </row>
        <row r="63">
          <cell r="D63">
            <v>1</v>
          </cell>
        </row>
        <row r="64">
          <cell r="D64">
            <v>1</v>
          </cell>
        </row>
        <row r="65">
          <cell r="D65">
            <v>1</v>
          </cell>
        </row>
        <row r="66">
          <cell r="D66">
            <v>0</v>
          </cell>
        </row>
        <row r="67">
          <cell r="D67">
            <v>0</v>
          </cell>
        </row>
      </sheetData>
      <sheetData sheetId="2">
        <row r="6">
          <cell r="D6">
            <v>1</v>
          </cell>
        </row>
        <row r="7">
          <cell r="D7">
            <v>3</v>
          </cell>
        </row>
      </sheetData>
      <sheetData sheetId="3" refreshError="1"/>
      <sheetData sheetId="4"/>
      <sheetData sheetId="5">
        <row r="4">
          <cell r="G4" t="str">
            <v>1 кв. 2024</v>
          </cell>
        </row>
      </sheetData>
      <sheetData sheetId="6">
        <row r="4">
          <cell r="G4" t="str">
            <v>1 кв. 2024</v>
          </cell>
        </row>
      </sheetData>
      <sheetData sheetId="7" refreshError="1"/>
      <sheetData sheetId="8" refreshError="1"/>
      <sheetData sheetId="9"/>
      <sheetData sheetId="10">
        <row r="10">
          <cell r="B10">
            <v>0.6</v>
          </cell>
          <cell r="C10">
            <v>50625.131669242532</v>
          </cell>
        </row>
        <row r="11">
          <cell r="B11">
            <v>0.7</v>
          </cell>
          <cell r="C11">
            <v>120505.12057739218</v>
          </cell>
        </row>
        <row r="12">
          <cell r="B12">
            <v>0.79999999999999993</v>
          </cell>
          <cell r="C12">
            <v>190006.1399208417</v>
          </cell>
        </row>
        <row r="13">
          <cell r="B13">
            <v>0.89999999999999991</v>
          </cell>
          <cell r="C13">
            <v>259277.41426991113</v>
          </cell>
        </row>
        <row r="14">
          <cell r="B14">
            <v>0.99999999999999989</v>
          </cell>
          <cell r="C14">
            <v>328273.24078686209</v>
          </cell>
        </row>
        <row r="15">
          <cell r="B15">
            <v>1.0999999999999999</v>
          </cell>
          <cell r="C15">
            <v>397077.25524221704</v>
          </cell>
        </row>
        <row r="16">
          <cell r="B16">
            <v>1.2</v>
          </cell>
          <cell r="C16">
            <v>465798.36703886918</v>
          </cell>
        </row>
        <row r="22">
          <cell r="B22">
            <v>0.6</v>
          </cell>
          <cell r="C22">
            <v>50625.13166924251</v>
          </cell>
        </row>
        <row r="23">
          <cell r="B23">
            <v>0.7</v>
          </cell>
          <cell r="C23">
            <v>120505.12057739214</v>
          </cell>
        </row>
        <row r="24">
          <cell r="B24">
            <v>0.79999999999999993</v>
          </cell>
          <cell r="C24">
            <v>190006.13992084167</v>
          </cell>
        </row>
        <row r="25">
          <cell r="B25">
            <v>0.89999999999999991</v>
          </cell>
          <cell r="C25">
            <v>259277.41426991118</v>
          </cell>
        </row>
        <row r="26">
          <cell r="B26">
            <v>0.99999999999999989</v>
          </cell>
          <cell r="C26">
            <v>328273.24078686209</v>
          </cell>
        </row>
        <row r="27">
          <cell r="B27">
            <v>1.0999999999999999</v>
          </cell>
          <cell r="C27">
            <v>397077.25524221704</v>
          </cell>
        </row>
        <row r="28">
          <cell r="B28">
            <v>1.2</v>
          </cell>
          <cell r="C28">
            <v>465798.36703886912</v>
          </cell>
        </row>
        <row r="34">
          <cell r="B34">
            <v>0.9</v>
          </cell>
          <cell r="C34">
            <v>348652.74384297366</v>
          </cell>
        </row>
        <row r="35">
          <cell r="B35">
            <v>1</v>
          </cell>
          <cell r="C35">
            <v>328273.24078686215</v>
          </cell>
        </row>
        <row r="36">
          <cell r="B36">
            <v>1.1000000000000001</v>
          </cell>
          <cell r="C36">
            <v>307813.58674596908</v>
          </cell>
        </row>
        <row r="37">
          <cell r="B37">
            <v>1.2000000000000002</v>
          </cell>
          <cell r="C37">
            <v>287313.3254482763</v>
          </cell>
        </row>
        <row r="38">
          <cell r="B38">
            <v>1.3000000000000003</v>
          </cell>
          <cell r="C38">
            <v>266784.71479641279</v>
          </cell>
        </row>
        <row r="39">
          <cell r="B39">
            <v>1.4000000000000004</v>
          </cell>
          <cell r="C39">
            <v>246150.65780380822</v>
          </cell>
        </row>
        <row r="40">
          <cell r="B40">
            <v>1.5000000000000004</v>
          </cell>
          <cell r="C40">
            <v>225511.19811011295</v>
          </cell>
        </row>
        <row r="46">
          <cell r="B46">
            <v>0.9</v>
          </cell>
          <cell r="C46">
            <v>345350.16618130333</v>
          </cell>
        </row>
        <row r="47">
          <cell r="B47">
            <v>1</v>
          </cell>
          <cell r="C47">
            <v>328273.24078686215</v>
          </cell>
        </row>
        <row r="48">
          <cell r="B48">
            <v>1.1000000000000001</v>
          </cell>
          <cell r="C48">
            <v>311189.95747180015</v>
          </cell>
        </row>
        <row r="49">
          <cell r="B49">
            <v>1.2000000000000002</v>
          </cell>
          <cell r="C49">
            <v>294106.67415673821</v>
          </cell>
        </row>
        <row r="50">
          <cell r="B50">
            <v>1.3000000000000003</v>
          </cell>
          <cell r="C50">
            <v>277015.94521835889</v>
          </cell>
        </row>
        <row r="51">
          <cell r="B51">
            <v>1.4000000000000004</v>
          </cell>
          <cell r="C51">
            <v>259848.63038041539</v>
          </cell>
        </row>
        <row r="52">
          <cell r="B52">
            <v>1.5000000000000004</v>
          </cell>
          <cell r="C52">
            <v>242643.81564507197</v>
          </cell>
        </row>
        <row r="58">
          <cell r="B58">
            <v>0.9</v>
          </cell>
          <cell r="C58">
            <v>329490.7892536915</v>
          </cell>
        </row>
        <row r="59">
          <cell r="B59">
            <v>1</v>
          </cell>
          <cell r="C59">
            <v>328273.24078686215</v>
          </cell>
        </row>
        <row r="60">
          <cell r="B60">
            <v>1.1000000000000001</v>
          </cell>
          <cell r="C60">
            <v>327054.61022689682</v>
          </cell>
        </row>
        <row r="61">
          <cell r="B61">
            <v>1.2000000000000002</v>
          </cell>
          <cell r="C61">
            <v>325835.74239656993</v>
          </cell>
        </row>
        <row r="62">
          <cell r="B62">
            <v>1.3000000000000003</v>
          </cell>
          <cell r="C62">
            <v>324616.87456624309</v>
          </cell>
        </row>
        <row r="63">
          <cell r="B63">
            <v>1.4000000000000004</v>
          </cell>
          <cell r="C63">
            <v>323398.00673591619</v>
          </cell>
        </row>
        <row r="64">
          <cell r="B64">
            <v>1.5000000000000004</v>
          </cell>
          <cell r="C64">
            <v>322179.13890558935</v>
          </cell>
        </row>
        <row r="70">
          <cell r="B70">
            <v>0.9</v>
          </cell>
          <cell r="C70">
            <v>336082.56328302692</v>
          </cell>
        </row>
        <row r="71">
          <cell r="B71">
            <v>1</v>
          </cell>
          <cell r="C71">
            <v>328273.24078686215</v>
          </cell>
        </row>
        <row r="72">
          <cell r="B72">
            <v>1.1000000000000001</v>
          </cell>
          <cell r="C72">
            <v>320457.27651950793</v>
          </cell>
        </row>
        <row r="73">
          <cell r="B73">
            <v>1.2000000000000002</v>
          </cell>
          <cell r="C73">
            <v>312641.07498179225</v>
          </cell>
        </row>
        <row r="74">
          <cell r="B74">
            <v>1.3000000000000003</v>
          </cell>
          <cell r="C74">
            <v>304805.24720030767</v>
          </cell>
        </row>
        <row r="75">
          <cell r="B75">
            <v>1.4000000000000004</v>
          </cell>
          <cell r="C75">
            <v>296969.04691918957</v>
          </cell>
        </row>
        <row r="76">
          <cell r="B76">
            <v>1.5000000000000004</v>
          </cell>
          <cell r="C76">
            <v>289132.84663807141</v>
          </cell>
        </row>
      </sheetData>
      <sheetData sheetId="11" refreshError="1"/>
      <sheetData sheetId="12"/>
      <sheetData sheetId="13">
        <row r="8">
          <cell r="B8" t="str">
            <v>9.02</v>
          </cell>
        </row>
        <row r="15">
          <cell r="B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93C45-22CA-47E3-B206-41E89B1B75C4}">
  <sheetPr codeName="Sheet9">
    <outlinePr summaryBelow="0" summaryRight="0"/>
  </sheetPr>
  <dimension ref="A2:X867"/>
  <sheetViews>
    <sheetView tabSelected="1" topLeftCell="A647" zoomScaleNormal="100" workbookViewId="0">
      <selection activeCell="B660" sqref="B660:B665"/>
    </sheetView>
  </sheetViews>
  <sheetFormatPr defaultColWidth="9.09765625" defaultRowHeight="13" outlineLevelRow="1" x14ac:dyDescent="0.3"/>
  <cols>
    <col min="1" max="1" width="50.69921875" style="4" customWidth="1"/>
    <col min="2" max="24" width="12.69921875" style="4" customWidth="1"/>
    <col min="25" max="16384" width="9.09765625" style="4"/>
  </cols>
  <sheetData>
    <row r="2" spans="1:23" ht="25.5" customHeight="1" thickBot="1" x14ac:dyDescent="0.35">
      <c r="A2" s="1" t="s">
        <v>0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3" customHeight="1" thickTop="1" x14ac:dyDescent="0.3">
      <c r="A3" s="5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3" customHeight="1" x14ac:dyDescent="0.3">
      <c r="A4" s="5" t="s">
        <v>3</v>
      </c>
      <c r="B4" s="5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3" customHeight="1" x14ac:dyDescent="0.3">
      <c r="A5" s="5" t="s">
        <v>5</v>
      </c>
      <c r="B5" s="5" t="s">
        <v>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3" customHeight="1" x14ac:dyDescent="0.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3" customHeight="1" x14ac:dyDescent="0.3">
      <c r="A7" s="5" t="s">
        <v>7</v>
      </c>
      <c r="B7" s="7" t="s">
        <v>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3" customHeight="1" x14ac:dyDescent="0.3">
      <c r="A8" s="5" t="s">
        <v>9</v>
      </c>
      <c r="B8" s="7" t="s">
        <v>10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3" customHeight="1" x14ac:dyDescent="0.3">
      <c r="A9" s="5" t="s">
        <v>11</v>
      </c>
      <c r="B9" s="7" t="s">
        <v>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3" customHeight="1" x14ac:dyDescent="0.3">
      <c r="A10" s="5" t="s">
        <v>12</v>
      </c>
      <c r="B10" s="7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3" customHeight="1" x14ac:dyDescent="0.3">
      <c r="A11" s="5" t="s">
        <v>13</v>
      </c>
      <c r="B11" s="7" t="s">
        <v>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3" customHeight="1" x14ac:dyDescent="0.3">
      <c r="A12" s="5" t="s">
        <v>14</v>
      </c>
      <c r="B12" s="7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3" customHeight="1" x14ac:dyDescent="0.3">
      <c r="A13" s="5" t="s">
        <v>15</v>
      </c>
      <c r="B13" s="7" t="s">
        <v>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6" spans="1:23" ht="25.5" customHeight="1" thickBot="1" x14ac:dyDescent="0.35">
      <c r="A16" s="1" t="s">
        <v>16</v>
      </c>
      <c r="B16" s="2"/>
      <c r="C16" s="2"/>
      <c r="D16" s="9">
        <v>2024</v>
      </c>
      <c r="E16" s="9">
        <v>2025</v>
      </c>
      <c r="F16" s="9">
        <v>2026</v>
      </c>
      <c r="G16" s="9">
        <v>2027</v>
      </c>
      <c r="H16" s="9">
        <v>2028</v>
      </c>
      <c r="I16" s="9">
        <v>2029</v>
      </c>
      <c r="J16" s="9">
        <v>2030</v>
      </c>
      <c r="K16" s="9">
        <v>2031</v>
      </c>
      <c r="L16" s="9">
        <v>2032</v>
      </c>
      <c r="M16" s="9">
        <v>2033</v>
      </c>
      <c r="N16" s="9">
        <v>2034</v>
      </c>
      <c r="O16" s="9">
        <v>2035</v>
      </c>
      <c r="P16" s="9">
        <v>2036</v>
      </c>
      <c r="Q16" s="9">
        <v>2037</v>
      </c>
      <c r="R16" s="9">
        <v>2038</v>
      </c>
      <c r="S16" s="9">
        <v>2039</v>
      </c>
      <c r="T16" s="9">
        <v>2040</v>
      </c>
      <c r="U16" s="9">
        <v>2041</v>
      </c>
      <c r="V16" s="9">
        <v>2042</v>
      </c>
      <c r="W16" s="9">
        <v>2043</v>
      </c>
    </row>
    <row r="17" spans="1:23" ht="13" customHeight="1" thickTop="1" x14ac:dyDescent="0.3">
      <c r="A17" s="5" t="s">
        <v>17</v>
      </c>
      <c r="B17" s="10">
        <v>45292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3" customHeight="1" x14ac:dyDescent="0.3">
      <c r="A18" s="5" t="s">
        <v>18</v>
      </c>
      <c r="B18" s="11">
        <v>80</v>
      </c>
      <c r="C18" s="7" t="s">
        <v>19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3" customHeight="1" x14ac:dyDescent="0.3">
      <c r="A19" s="5" t="s">
        <v>20</v>
      </c>
      <c r="B19" s="7">
        <v>8</v>
      </c>
      <c r="C19" s="7" t="s">
        <v>19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3" customHeight="1" collapsed="1" x14ac:dyDescent="0.3">
      <c r="A20" s="5" t="s">
        <v>21</v>
      </c>
      <c r="B20" s="7" t="s">
        <v>22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idden="1" outlineLevel="1" x14ac:dyDescent="0.3">
      <c r="A21" s="5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idden="1" outlineLevel="1" x14ac:dyDescent="0.3">
      <c r="A22" s="5" t="s">
        <v>23</v>
      </c>
      <c r="B22" s="7">
        <v>90</v>
      </c>
      <c r="C22" s="7" t="s">
        <v>24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idden="1" outlineLevel="1" x14ac:dyDescent="0.3">
      <c r="A23" s="5" t="s">
        <v>25</v>
      </c>
      <c r="B23" s="7">
        <v>2024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idden="1" outlineLevel="1" x14ac:dyDescent="0.3">
      <c r="A24" s="5" t="s">
        <v>26</v>
      </c>
      <c r="B24" s="7">
        <v>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idden="1" outlineLevel="1" x14ac:dyDescent="0.3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idden="1" outlineLevel="1" x14ac:dyDescent="0.3">
      <c r="A26" s="5" t="s">
        <v>27</v>
      </c>
      <c r="B26" s="6"/>
      <c r="C26" s="6"/>
      <c r="D26" s="6">
        <v>1</v>
      </c>
      <c r="E26" s="6">
        <v>5</v>
      </c>
      <c r="F26" s="6">
        <v>9</v>
      </c>
      <c r="G26" s="6">
        <v>13</v>
      </c>
      <c r="H26" s="6">
        <v>17</v>
      </c>
      <c r="I26" s="6">
        <v>21</v>
      </c>
      <c r="J26" s="6">
        <v>25</v>
      </c>
      <c r="K26" s="6">
        <v>29</v>
      </c>
      <c r="L26" s="6">
        <v>33</v>
      </c>
      <c r="M26" s="6">
        <v>37</v>
      </c>
      <c r="N26" s="6">
        <v>41</v>
      </c>
      <c r="O26" s="6">
        <v>45</v>
      </c>
      <c r="P26" s="6">
        <v>49</v>
      </c>
      <c r="Q26" s="6">
        <v>53</v>
      </c>
      <c r="R26" s="6">
        <v>57</v>
      </c>
      <c r="S26" s="6">
        <v>61</v>
      </c>
      <c r="T26" s="6">
        <v>65</v>
      </c>
      <c r="U26" s="6">
        <v>69</v>
      </c>
      <c r="V26" s="6">
        <v>73</v>
      </c>
      <c r="W26" s="6">
        <v>77</v>
      </c>
    </row>
    <row r="27" spans="1:23" hidden="1" outlineLevel="1" x14ac:dyDescent="0.3">
      <c r="A27" s="5" t="s">
        <v>28</v>
      </c>
      <c r="B27" s="6"/>
      <c r="C27" s="6"/>
      <c r="D27" s="12">
        <v>45292</v>
      </c>
      <c r="E27" s="12">
        <v>45658</v>
      </c>
      <c r="F27" s="12">
        <v>46023</v>
      </c>
      <c r="G27" s="12">
        <v>46388</v>
      </c>
      <c r="H27" s="12">
        <v>46753</v>
      </c>
      <c r="I27" s="12">
        <v>47119</v>
      </c>
      <c r="J27" s="12">
        <v>47484</v>
      </c>
      <c r="K27" s="12">
        <v>47849</v>
      </c>
      <c r="L27" s="12">
        <v>48214</v>
      </c>
      <c r="M27" s="12">
        <v>48580</v>
      </c>
      <c r="N27" s="12">
        <v>48945</v>
      </c>
      <c r="O27" s="12">
        <v>49310</v>
      </c>
      <c r="P27" s="12">
        <v>49675</v>
      </c>
      <c r="Q27" s="12">
        <v>50041</v>
      </c>
      <c r="R27" s="12">
        <v>50406</v>
      </c>
      <c r="S27" s="12">
        <v>50771</v>
      </c>
      <c r="T27" s="12">
        <v>51136</v>
      </c>
      <c r="U27" s="12">
        <v>51502</v>
      </c>
      <c r="V27" s="12">
        <v>51867</v>
      </c>
      <c r="W27" s="12">
        <v>52232</v>
      </c>
    </row>
    <row r="28" spans="1:23" hidden="1" outlineLevel="1" x14ac:dyDescent="0.3">
      <c r="A28" s="5" t="s">
        <v>29</v>
      </c>
      <c r="B28" s="6"/>
      <c r="C28" s="6"/>
      <c r="D28" s="12">
        <v>45657</v>
      </c>
      <c r="E28" s="12">
        <v>46022</v>
      </c>
      <c r="F28" s="12">
        <v>46387</v>
      </c>
      <c r="G28" s="12">
        <v>46752</v>
      </c>
      <c r="H28" s="12">
        <v>47118</v>
      </c>
      <c r="I28" s="12">
        <v>47483</v>
      </c>
      <c r="J28" s="12">
        <v>47848</v>
      </c>
      <c r="K28" s="12">
        <v>48213</v>
      </c>
      <c r="L28" s="12">
        <v>48579</v>
      </c>
      <c r="M28" s="12">
        <v>48944</v>
      </c>
      <c r="N28" s="12">
        <v>49309</v>
      </c>
      <c r="O28" s="12">
        <v>49674</v>
      </c>
      <c r="P28" s="12">
        <v>50040</v>
      </c>
      <c r="Q28" s="12">
        <v>50405</v>
      </c>
      <c r="R28" s="12">
        <v>50770</v>
      </c>
      <c r="S28" s="12">
        <v>51135</v>
      </c>
      <c r="T28" s="12">
        <v>51501</v>
      </c>
      <c r="U28" s="12">
        <v>51866</v>
      </c>
      <c r="V28" s="12">
        <v>52231</v>
      </c>
      <c r="W28" s="12">
        <v>52596</v>
      </c>
    </row>
    <row r="29" spans="1:23" hidden="1" outlineLevel="1" x14ac:dyDescent="0.3">
      <c r="A29" s="5" t="s">
        <v>30</v>
      </c>
      <c r="B29" s="6"/>
      <c r="C29" s="6"/>
      <c r="D29" s="6">
        <v>2024</v>
      </c>
      <c r="E29" s="6">
        <v>2025</v>
      </c>
      <c r="F29" s="6">
        <v>2026</v>
      </c>
      <c r="G29" s="6">
        <v>2027</v>
      </c>
      <c r="H29" s="6">
        <v>2028</v>
      </c>
      <c r="I29" s="6">
        <v>2029</v>
      </c>
      <c r="J29" s="6">
        <v>2030</v>
      </c>
      <c r="K29" s="6">
        <v>2031</v>
      </c>
      <c r="L29" s="6">
        <v>2032</v>
      </c>
      <c r="M29" s="6">
        <v>2033</v>
      </c>
      <c r="N29" s="6">
        <v>2034</v>
      </c>
      <c r="O29" s="6">
        <v>2035</v>
      </c>
      <c r="P29" s="6">
        <v>2036</v>
      </c>
      <c r="Q29" s="6">
        <v>2037</v>
      </c>
      <c r="R29" s="6">
        <v>2038</v>
      </c>
      <c r="S29" s="6">
        <v>2039</v>
      </c>
      <c r="T29" s="6">
        <v>2040</v>
      </c>
      <c r="U29" s="6">
        <v>2041</v>
      </c>
      <c r="V29" s="6">
        <v>2042</v>
      </c>
      <c r="W29" s="6">
        <v>2043</v>
      </c>
    </row>
    <row r="30" spans="1:23" hidden="1" outlineLevel="1" x14ac:dyDescent="0.3">
      <c r="A30" s="5" t="s">
        <v>31</v>
      </c>
      <c r="B30" s="6"/>
      <c r="C30" s="6"/>
      <c r="D30" s="6">
        <v>1</v>
      </c>
      <c r="E30" s="6">
        <v>1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>
        <v>1</v>
      </c>
      <c r="M30" s="6">
        <v>1</v>
      </c>
      <c r="N30" s="6">
        <v>1</v>
      </c>
      <c r="O30" s="6">
        <v>1</v>
      </c>
      <c r="P30" s="6">
        <v>1</v>
      </c>
      <c r="Q30" s="6">
        <v>1</v>
      </c>
      <c r="R30" s="6">
        <v>1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</row>
    <row r="31" spans="1:23" hidden="1" outlineLevel="1" x14ac:dyDescent="0.3">
      <c r="A31" s="5" t="s">
        <v>32</v>
      </c>
      <c r="B31" s="6"/>
      <c r="C31" s="6"/>
      <c r="D31" s="6">
        <v>360</v>
      </c>
      <c r="E31" s="6">
        <v>360</v>
      </c>
      <c r="F31" s="6">
        <v>360</v>
      </c>
      <c r="G31" s="6">
        <v>360</v>
      </c>
      <c r="H31" s="6">
        <v>360</v>
      </c>
      <c r="I31" s="6">
        <v>360</v>
      </c>
      <c r="J31" s="6">
        <v>360</v>
      </c>
      <c r="K31" s="6">
        <v>360</v>
      </c>
      <c r="L31" s="6">
        <v>360</v>
      </c>
      <c r="M31" s="6">
        <v>360</v>
      </c>
      <c r="N31" s="6">
        <v>360</v>
      </c>
      <c r="O31" s="6">
        <v>360</v>
      </c>
      <c r="P31" s="6">
        <v>360</v>
      </c>
      <c r="Q31" s="6">
        <v>360</v>
      </c>
      <c r="R31" s="6">
        <v>360</v>
      </c>
      <c r="S31" s="6">
        <v>360</v>
      </c>
      <c r="T31" s="6">
        <v>360</v>
      </c>
      <c r="U31" s="6">
        <v>360</v>
      </c>
      <c r="V31" s="6">
        <v>360</v>
      </c>
      <c r="W31" s="6">
        <v>360</v>
      </c>
    </row>
    <row r="32" spans="1:23" hidden="1" outlineLevel="1" x14ac:dyDescent="0.3">
      <c r="A32" s="5" t="s">
        <v>33</v>
      </c>
      <c r="B32" s="6"/>
      <c r="C32" s="6"/>
      <c r="D32" s="6">
        <v>12</v>
      </c>
      <c r="E32" s="6">
        <v>12</v>
      </c>
      <c r="F32" s="6">
        <v>12</v>
      </c>
      <c r="G32" s="6">
        <v>12</v>
      </c>
      <c r="H32" s="6">
        <v>12</v>
      </c>
      <c r="I32" s="6">
        <v>12</v>
      </c>
      <c r="J32" s="6">
        <v>12</v>
      </c>
      <c r="K32" s="6">
        <v>12</v>
      </c>
      <c r="L32" s="6">
        <v>12</v>
      </c>
      <c r="M32" s="6">
        <v>12</v>
      </c>
      <c r="N32" s="6">
        <v>12</v>
      </c>
      <c r="O32" s="6">
        <v>12</v>
      </c>
      <c r="P32" s="6">
        <v>12</v>
      </c>
      <c r="Q32" s="6">
        <v>12</v>
      </c>
      <c r="R32" s="6">
        <v>12</v>
      </c>
      <c r="S32" s="6">
        <v>12</v>
      </c>
      <c r="T32" s="6">
        <v>12</v>
      </c>
      <c r="U32" s="6">
        <v>12</v>
      </c>
      <c r="V32" s="6">
        <v>12</v>
      </c>
      <c r="W32" s="6">
        <v>12</v>
      </c>
    </row>
    <row r="33" spans="1:23" hidden="1" outlineLevel="1" x14ac:dyDescent="0.3">
      <c r="A33" s="5" t="s">
        <v>34</v>
      </c>
      <c r="B33" s="6"/>
      <c r="C33" s="6"/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</row>
    <row r="34" spans="1:23" hidden="1" outlineLevel="1" x14ac:dyDescent="0.3">
      <c r="A34" s="5" t="s">
        <v>35</v>
      </c>
      <c r="B34" s="6"/>
      <c r="C34" s="6"/>
      <c r="D34" s="13">
        <v>1</v>
      </c>
      <c r="E34" s="13">
        <v>1</v>
      </c>
      <c r="F34" s="13">
        <v>1</v>
      </c>
      <c r="G34" s="13">
        <v>1</v>
      </c>
      <c r="H34" s="13">
        <v>1</v>
      </c>
      <c r="I34" s="13">
        <v>1</v>
      </c>
      <c r="J34" s="13">
        <v>1</v>
      </c>
      <c r="K34" s="13">
        <v>1</v>
      </c>
      <c r="L34" s="13">
        <v>1</v>
      </c>
      <c r="M34" s="13">
        <v>1</v>
      </c>
      <c r="N34" s="13">
        <v>1</v>
      </c>
      <c r="O34" s="13">
        <v>1</v>
      </c>
      <c r="P34" s="13">
        <v>1</v>
      </c>
      <c r="Q34" s="13">
        <v>1</v>
      </c>
      <c r="R34" s="13">
        <v>1</v>
      </c>
      <c r="S34" s="13">
        <v>1</v>
      </c>
      <c r="T34" s="13">
        <v>1</v>
      </c>
      <c r="U34" s="13">
        <v>1</v>
      </c>
      <c r="V34" s="13">
        <v>1</v>
      </c>
      <c r="W34" s="13">
        <v>1</v>
      </c>
    </row>
    <row r="35" spans="1:23" hidden="1" outlineLevel="1" x14ac:dyDescent="0.3">
      <c r="A35" s="5" t="s">
        <v>36</v>
      </c>
      <c r="B35" s="6"/>
      <c r="C35" s="6"/>
      <c r="D35" s="14" t="s">
        <v>37</v>
      </c>
      <c r="E35" s="14" t="s">
        <v>38</v>
      </c>
      <c r="F35" s="14" t="s">
        <v>39</v>
      </c>
      <c r="G35" s="14" t="s">
        <v>40</v>
      </c>
      <c r="H35" s="14" t="s">
        <v>41</v>
      </c>
      <c r="I35" s="14" t="s">
        <v>42</v>
      </c>
      <c r="J35" s="14" t="s">
        <v>43</v>
      </c>
      <c r="K35" s="14" t="s">
        <v>44</v>
      </c>
      <c r="L35" s="14" t="s">
        <v>45</v>
      </c>
      <c r="M35" s="14" t="s">
        <v>46</v>
      </c>
      <c r="N35" s="14" t="s">
        <v>47</v>
      </c>
      <c r="O35" s="14" t="s">
        <v>48</v>
      </c>
      <c r="P35" s="14" t="s">
        <v>49</v>
      </c>
      <c r="Q35" s="14" t="s">
        <v>50</v>
      </c>
      <c r="R35" s="14" t="s">
        <v>51</v>
      </c>
      <c r="S35" s="14" t="s">
        <v>52</v>
      </c>
      <c r="T35" s="14" t="s">
        <v>53</v>
      </c>
      <c r="U35" s="14" t="s">
        <v>54</v>
      </c>
      <c r="V35" s="14" t="s">
        <v>55</v>
      </c>
      <c r="W35" s="14" t="s">
        <v>56</v>
      </c>
    </row>
    <row r="36" spans="1:23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8" spans="1:23" ht="25.5" customHeight="1" thickBot="1" x14ac:dyDescent="0.35">
      <c r="A38" s="1" t="s">
        <v>57</v>
      </c>
      <c r="B38" s="2"/>
      <c r="C38" s="2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3" customHeight="1" thickTop="1" x14ac:dyDescent="0.3">
      <c r="A39" s="5" t="s">
        <v>58</v>
      </c>
      <c r="B39" s="7">
        <v>1</v>
      </c>
      <c r="C39" s="15" t="s">
        <v>59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3" customHeight="1" x14ac:dyDescent="0.3">
      <c r="A40" s="5" t="s">
        <v>60</v>
      </c>
      <c r="B40" s="7">
        <v>0</v>
      </c>
      <c r="C40" s="15" t="s">
        <v>10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3" customHeight="1" x14ac:dyDescent="0.3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3" customHeight="1" x14ac:dyDescent="0.3">
      <c r="A42" s="5" t="s">
        <v>61</v>
      </c>
      <c r="B42" s="6"/>
      <c r="C42" s="7" t="s">
        <v>62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3" customHeight="1" x14ac:dyDescent="0.3">
      <c r="A43" s="5" t="s">
        <v>63</v>
      </c>
      <c r="B43" s="6"/>
      <c r="C43" s="7" t="s">
        <v>64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3" customHeight="1" x14ac:dyDescent="0.3">
      <c r="A44" s="5" t="s">
        <v>65</v>
      </c>
      <c r="B44" s="6"/>
      <c r="C44" s="7" t="s">
        <v>66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3" customHeight="1" x14ac:dyDescent="0.3">
      <c r="A45" s="5" t="s">
        <v>67</v>
      </c>
      <c r="B45" s="7">
        <v>1</v>
      </c>
      <c r="C45" s="15" t="s">
        <v>62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8" spans="1:23" ht="25.5" customHeight="1" thickBot="1" x14ac:dyDescent="0.35">
      <c r="A48" s="1" t="s">
        <v>68</v>
      </c>
      <c r="B48" s="2"/>
      <c r="C48" s="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3" customHeight="1" thickTop="1" x14ac:dyDescent="0.3">
      <c r="A49" s="5" t="s">
        <v>69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 x14ac:dyDescent="0.3">
      <c r="A50" s="16" t="s">
        <v>70</v>
      </c>
      <c r="B50" s="7">
        <v>1</v>
      </c>
      <c r="C50" s="5" t="s">
        <v>71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idden="1" x14ac:dyDescent="0.3">
      <c r="A51" s="14" t="s">
        <v>72</v>
      </c>
      <c r="B51" s="7">
        <v>0</v>
      </c>
      <c r="C51" s="7" t="s">
        <v>73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3" customHeight="1" x14ac:dyDescent="0.3">
      <c r="A52" s="5" t="s">
        <v>74</v>
      </c>
      <c r="B52" s="7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3" customHeight="1" x14ac:dyDescent="0.3">
      <c r="A53" s="5" t="s">
        <v>75</v>
      </c>
      <c r="B53" s="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3" customHeight="1" x14ac:dyDescent="0.3">
      <c r="A54" s="5" t="s">
        <v>76</v>
      </c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idden="1" x14ac:dyDescent="0.3">
      <c r="A55" s="5" t="s">
        <v>77</v>
      </c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idden="1" x14ac:dyDescent="0.3">
      <c r="A56" s="5" t="s">
        <v>78</v>
      </c>
      <c r="B56" s="7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9" spans="1:23" ht="25.5" customHeight="1" thickBot="1" x14ac:dyDescent="0.35">
      <c r="A59" s="1" t="s">
        <v>79</v>
      </c>
      <c r="B59" s="2"/>
      <c r="C59" s="17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3" customHeight="1" thickTop="1" x14ac:dyDescent="0.3">
      <c r="A60" s="5" t="s">
        <v>80</v>
      </c>
      <c r="B60" s="5" t="s">
        <v>81</v>
      </c>
      <c r="C60" s="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3" customHeight="1" x14ac:dyDescent="0.3">
      <c r="A61" s="5" t="s">
        <v>82</v>
      </c>
      <c r="B61" s="5" t="s">
        <v>83</v>
      </c>
      <c r="C61" s="1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4" spans="1:23" ht="25.5" customHeight="1" thickBot="1" x14ac:dyDescent="0.35">
      <c r="A64" s="19" t="s">
        <v>84</v>
      </c>
      <c r="B64" s="20"/>
      <c r="C64" s="21"/>
      <c r="D64" s="22">
        <v>2024</v>
      </c>
      <c r="E64" s="22">
        <v>2025</v>
      </c>
      <c r="F64" s="22">
        <v>2026</v>
      </c>
      <c r="G64" s="22">
        <v>2027</v>
      </c>
      <c r="H64" s="22">
        <v>2028</v>
      </c>
      <c r="I64" s="22">
        <v>2029</v>
      </c>
      <c r="J64" s="22">
        <v>2030</v>
      </c>
      <c r="K64" s="22">
        <v>2031</v>
      </c>
      <c r="L64" s="22">
        <v>2032</v>
      </c>
      <c r="M64" s="22">
        <v>2033</v>
      </c>
      <c r="N64" s="22">
        <v>2034</v>
      </c>
      <c r="O64" s="22">
        <v>2035</v>
      </c>
      <c r="P64" s="22">
        <v>2036</v>
      </c>
      <c r="Q64" s="22">
        <v>2037</v>
      </c>
      <c r="R64" s="22">
        <v>2038</v>
      </c>
      <c r="S64" s="22">
        <v>2039</v>
      </c>
      <c r="T64" s="22">
        <v>2040</v>
      </c>
      <c r="U64" s="22">
        <v>2041</v>
      </c>
      <c r="V64" s="22">
        <v>2042</v>
      </c>
      <c r="W64" s="22">
        <v>2043</v>
      </c>
    </row>
    <row r="65" spans="1:23" ht="13.5" customHeight="1" thickTop="1" x14ac:dyDescent="0.3">
      <c r="A65" s="23"/>
      <c r="B65" s="24"/>
      <c r="C65" s="25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spans="1:23" ht="13" customHeight="1" x14ac:dyDescent="0.3">
      <c r="A66" s="26" t="s">
        <v>85</v>
      </c>
      <c r="B66" s="27" t="s">
        <v>62</v>
      </c>
      <c r="C66" s="2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3" customHeight="1" x14ac:dyDescent="0.3">
      <c r="A67" s="5" t="s">
        <v>86</v>
      </c>
      <c r="B67" s="27"/>
      <c r="C67" s="28" t="s">
        <v>87</v>
      </c>
      <c r="D67" s="29">
        <v>0.04</v>
      </c>
      <c r="E67" s="29">
        <v>0.04</v>
      </c>
      <c r="F67" s="29">
        <v>0.04</v>
      </c>
      <c r="G67" s="29">
        <v>0.04</v>
      </c>
      <c r="H67" s="29">
        <v>0.04</v>
      </c>
      <c r="I67" s="29">
        <v>0.04</v>
      </c>
      <c r="J67" s="29">
        <v>0.04</v>
      </c>
      <c r="K67" s="29">
        <v>0.04</v>
      </c>
      <c r="L67" s="29">
        <v>0.04</v>
      </c>
      <c r="M67" s="29">
        <v>0.04</v>
      </c>
      <c r="N67" s="29">
        <v>0.04</v>
      </c>
      <c r="O67" s="29">
        <v>0.04</v>
      </c>
      <c r="P67" s="29">
        <v>0.04</v>
      </c>
      <c r="Q67" s="29">
        <v>0.04</v>
      </c>
      <c r="R67" s="29">
        <v>0.04</v>
      </c>
      <c r="S67" s="29">
        <v>0.04</v>
      </c>
      <c r="T67" s="29">
        <v>0.04</v>
      </c>
      <c r="U67" s="29">
        <v>0.04</v>
      </c>
      <c r="V67" s="29">
        <v>0.04</v>
      </c>
      <c r="W67" s="29">
        <v>0.04</v>
      </c>
    </row>
    <row r="68" spans="1:23" ht="13" customHeight="1" x14ac:dyDescent="0.3">
      <c r="A68" s="5" t="s">
        <v>88</v>
      </c>
      <c r="B68" s="6"/>
      <c r="C68" s="2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3" customHeight="1" x14ac:dyDescent="0.3">
      <c r="A69" s="30" t="s">
        <v>89</v>
      </c>
      <c r="B69" s="6"/>
      <c r="C69" s="28" t="s">
        <v>87</v>
      </c>
      <c r="D69" s="29">
        <v>0.04</v>
      </c>
      <c r="E69" s="29">
        <v>0.04</v>
      </c>
      <c r="F69" s="29">
        <v>0.04</v>
      </c>
      <c r="G69" s="29">
        <v>0.04</v>
      </c>
      <c r="H69" s="29">
        <v>0.04</v>
      </c>
      <c r="I69" s="29">
        <v>0.04</v>
      </c>
      <c r="J69" s="29">
        <v>0.04</v>
      </c>
      <c r="K69" s="29">
        <v>0.04</v>
      </c>
      <c r="L69" s="29">
        <v>0.04</v>
      </c>
      <c r="M69" s="29">
        <v>0.04</v>
      </c>
      <c r="N69" s="29">
        <v>0.04</v>
      </c>
      <c r="O69" s="29">
        <v>0.04</v>
      </c>
      <c r="P69" s="29">
        <v>0.04</v>
      </c>
      <c r="Q69" s="29">
        <v>0.04</v>
      </c>
      <c r="R69" s="29">
        <v>0.04</v>
      </c>
      <c r="S69" s="29">
        <v>0.04</v>
      </c>
      <c r="T69" s="29">
        <v>0.04</v>
      </c>
      <c r="U69" s="29">
        <v>0.04</v>
      </c>
      <c r="V69" s="29">
        <v>0.04</v>
      </c>
      <c r="W69" s="29">
        <v>0.04</v>
      </c>
    </row>
    <row r="70" spans="1:23" ht="13" customHeight="1" x14ac:dyDescent="0.3">
      <c r="A70" s="30" t="s">
        <v>90</v>
      </c>
      <c r="B70" s="6"/>
      <c r="C70" s="28" t="s">
        <v>87</v>
      </c>
      <c r="D70" s="29">
        <v>0.04</v>
      </c>
      <c r="E70" s="29">
        <v>0.04</v>
      </c>
      <c r="F70" s="29">
        <v>0.04</v>
      </c>
      <c r="G70" s="29">
        <v>0.04</v>
      </c>
      <c r="H70" s="29">
        <v>0.04</v>
      </c>
      <c r="I70" s="29">
        <v>0.04</v>
      </c>
      <c r="J70" s="29">
        <v>0.04</v>
      </c>
      <c r="K70" s="29">
        <v>0.04</v>
      </c>
      <c r="L70" s="29">
        <v>0.04</v>
      </c>
      <c r="M70" s="29">
        <v>0.04</v>
      </c>
      <c r="N70" s="29">
        <v>0.04</v>
      </c>
      <c r="O70" s="29">
        <v>0.04</v>
      </c>
      <c r="P70" s="29">
        <v>0.04</v>
      </c>
      <c r="Q70" s="29">
        <v>0.04</v>
      </c>
      <c r="R70" s="29">
        <v>0.04</v>
      </c>
      <c r="S70" s="29">
        <v>0.04</v>
      </c>
      <c r="T70" s="29">
        <v>0.04</v>
      </c>
      <c r="U70" s="29">
        <v>0.04</v>
      </c>
      <c r="V70" s="29">
        <v>0.04</v>
      </c>
      <c r="W70" s="29">
        <v>0.04</v>
      </c>
    </row>
    <row r="71" spans="1:23" ht="13" customHeight="1" x14ac:dyDescent="0.3">
      <c r="A71" s="30" t="s">
        <v>91</v>
      </c>
      <c r="B71" s="6"/>
      <c r="C71" s="28" t="s">
        <v>87</v>
      </c>
      <c r="D71" s="29">
        <v>0.04</v>
      </c>
      <c r="E71" s="29">
        <v>0.04</v>
      </c>
      <c r="F71" s="29">
        <v>0.04</v>
      </c>
      <c r="G71" s="29">
        <v>0.04</v>
      </c>
      <c r="H71" s="29">
        <v>0.04</v>
      </c>
      <c r="I71" s="29">
        <v>0.04</v>
      </c>
      <c r="J71" s="29">
        <v>0.04</v>
      </c>
      <c r="K71" s="29">
        <v>0.04</v>
      </c>
      <c r="L71" s="29">
        <v>0.04</v>
      </c>
      <c r="M71" s="29">
        <v>0.04</v>
      </c>
      <c r="N71" s="29">
        <v>0.04</v>
      </c>
      <c r="O71" s="29">
        <v>0.04</v>
      </c>
      <c r="P71" s="29">
        <v>0.04</v>
      </c>
      <c r="Q71" s="29">
        <v>0.04</v>
      </c>
      <c r="R71" s="29">
        <v>0.04</v>
      </c>
      <c r="S71" s="29">
        <v>0.04</v>
      </c>
      <c r="T71" s="29">
        <v>0.04</v>
      </c>
      <c r="U71" s="29">
        <v>0.04</v>
      </c>
      <c r="V71" s="29">
        <v>0.04</v>
      </c>
      <c r="W71" s="29">
        <v>0.04</v>
      </c>
    </row>
    <row r="72" spans="1:23" ht="13" customHeight="1" x14ac:dyDescent="0.3">
      <c r="A72" s="30" t="s">
        <v>92</v>
      </c>
      <c r="B72" s="6"/>
      <c r="C72" s="28" t="s">
        <v>87</v>
      </c>
      <c r="D72" s="29">
        <v>0.04</v>
      </c>
      <c r="E72" s="29">
        <v>0.04</v>
      </c>
      <c r="F72" s="29">
        <v>0.04</v>
      </c>
      <c r="G72" s="29">
        <v>0.04</v>
      </c>
      <c r="H72" s="29">
        <v>0.04</v>
      </c>
      <c r="I72" s="29">
        <v>0.04</v>
      </c>
      <c r="J72" s="29">
        <v>0.04</v>
      </c>
      <c r="K72" s="29">
        <v>0.04</v>
      </c>
      <c r="L72" s="29">
        <v>0.04</v>
      </c>
      <c r="M72" s="29">
        <v>0.04</v>
      </c>
      <c r="N72" s="29">
        <v>0.04</v>
      </c>
      <c r="O72" s="29">
        <v>0.04</v>
      </c>
      <c r="P72" s="29">
        <v>0.04</v>
      </c>
      <c r="Q72" s="29">
        <v>0.04</v>
      </c>
      <c r="R72" s="29">
        <v>0.04</v>
      </c>
      <c r="S72" s="29">
        <v>0.04</v>
      </c>
      <c r="T72" s="29">
        <v>0.04</v>
      </c>
      <c r="U72" s="29">
        <v>0.04</v>
      </c>
      <c r="V72" s="29">
        <v>0.04</v>
      </c>
      <c r="W72" s="29">
        <v>0.04</v>
      </c>
    </row>
    <row r="73" spans="1:23" ht="13" customHeight="1" x14ac:dyDescent="0.3">
      <c r="A73" s="30" t="s">
        <v>93</v>
      </c>
      <c r="B73" s="6"/>
      <c r="C73" s="28" t="s">
        <v>87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0.02</v>
      </c>
      <c r="O73" s="29">
        <v>0.04</v>
      </c>
      <c r="P73" s="29">
        <v>0.04</v>
      </c>
      <c r="Q73" s="29">
        <v>0.04</v>
      </c>
      <c r="R73" s="29">
        <v>0.04</v>
      </c>
      <c r="S73" s="29">
        <v>0.04</v>
      </c>
      <c r="T73" s="29">
        <v>0.04</v>
      </c>
      <c r="U73" s="29">
        <v>0.04</v>
      </c>
      <c r="V73" s="29">
        <v>0.04</v>
      </c>
      <c r="W73" s="29">
        <v>0.04</v>
      </c>
    </row>
    <row r="74" spans="1:23" ht="13" customHeight="1" x14ac:dyDescent="0.3">
      <c r="A74" s="5"/>
      <c r="B74" s="6"/>
      <c r="C74" s="2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3" customHeight="1" x14ac:dyDescent="0.3">
      <c r="A75" s="26" t="s">
        <v>94</v>
      </c>
      <c r="B75" s="27" t="s">
        <v>64</v>
      </c>
      <c r="C75" s="2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3" customHeight="1" x14ac:dyDescent="0.3">
      <c r="A76" s="5" t="s">
        <v>95</v>
      </c>
      <c r="B76" s="6"/>
      <c r="C76" s="28" t="s">
        <v>87</v>
      </c>
      <c r="D76" s="29">
        <v>0.02</v>
      </c>
      <c r="E76" s="29">
        <v>0.02</v>
      </c>
      <c r="F76" s="29">
        <v>0.02</v>
      </c>
      <c r="G76" s="29">
        <v>0.02</v>
      </c>
      <c r="H76" s="29">
        <v>0.02</v>
      </c>
      <c r="I76" s="29">
        <v>0.02</v>
      </c>
      <c r="J76" s="29">
        <v>0.02</v>
      </c>
      <c r="K76" s="29">
        <v>0.02</v>
      </c>
      <c r="L76" s="29">
        <v>0.02</v>
      </c>
      <c r="M76" s="29">
        <v>0.02</v>
      </c>
      <c r="N76" s="29">
        <v>0.02</v>
      </c>
      <c r="O76" s="29">
        <v>0.02</v>
      </c>
      <c r="P76" s="29">
        <v>0.02</v>
      </c>
      <c r="Q76" s="29">
        <v>0.02</v>
      </c>
      <c r="R76" s="29">
        <v>0.02</v>
      </c>
      <c r="S76" s="29">
        <v>0.02</v>
      </c>
      <c r="T76" s="29">
        <v>0.02</v>
      </c>
      <c r="U76" s="29">
        <v>0.02</v>
      </c>
      <c r="V76" s="29">
        <v>0.02</v>
      </c>
      <c r="W76" s="29">
        <v>0.02</v>
      </c>
    </row>
    <row r="77" spans="1:23" ht="13" customHeight="1" x14ac:dyDescent="0.3">
      <c r="A77" s="5" t="s">
        <v>96</v>
      </c>
      <c r="B77" s="6"/>
      <c r="C77" s="28" t="s">
        <v>62</v>
      </c>
      <c r="D77" s="31">
        <v>8.3202499999999999E-2</v>
      </c>
      <c r="E77" s="31">
        <v>8.4834999999999994E-2</v>
      </c>
      <c r="F77" s="31">
        <v>8.6499999999999994E-2</v>
      </c>
      <c r="G77" s="31">
        <v>8.8194999999999996E-2</v>
      </c>
      <c r="H77" s="31">
        <v>8.9922500000000002E-2</v>
      </c>
      <c r="I77" s="31">
        <v>9.1685000000000003E-2</v>
      </c>
      <c r="J77" s="31">
        <v>9.3480000000000008E-2</v>
      </c>
      <c r="K77" s="31">
        <v>9.5315000000000011E-2</v>
      </c>
      <c r="L77" s="31">
        <v>9.7185000000000021E-2</v>
      </c>
      <c r="M77" s="31">
        <v>9.9089999999999998E-2</v>
      </c>
      <c r="N77" s="31">
        <v>0.10103500000000001</v>
      </c>
      <c r="O77" s="31">
        <v>0.10301250000000001</v>
      </c>
      <c r="P77" s="31">
        <v>0.105035</v>
      </c>
      <c r="Q77" s="31">
        <v>0.10709</v>
      </c>
      <c r="R77" s="31">
        <v>0.109195</v>
      </c>
      <c r="S77" s="31">
        <v>0.1113325</v>
      </c>
      <c r="T77" s="31">
        <v>0.113515</v>
      </c>
      <c r="U77" s="31">
        <v>0.1157425</v>
      </c>
      <c r="V77" s="31">
        <v>0.11801</v>
      </c>
      <c r="W77" s="31">
        <v>0.12032499999999999</v>
      </c>
    </row>
    <row r="78" spans="1:23" ht="13" customHeight="1" x14ac:dyDescent="0.3">
      <c r="A78" s="5"/>
      <c r="B78" s="6"/>
      <c r="C78" s="2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3" customHeight="1" x14ac:dyDescent="0.3">
      <c r="A79" s="26" t="s">
        <v>97</v>
      </c>
      <c r="B79" s="27" t="s">
        <v>66</v>
      </c>
      <c r="C79" s="2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3" customHeight="1" x14ac:dyDescent="0.3">
      <c r="A80" s="5" t="s">
        <v>98</v>
      </c>
      <c r="B80" s="27"/>
      <c r="C80" s="28"/>
      <c r="D80" s="29">
        <v>2.5000000000000001E-2</v>
      </c>
      <c r="E80" s="29">
        <v>0.02</v>
      </c>
      <c r="F80" s="29">
        <v>0.02</v>
      </c>
      <c r="G80" s="29">
        <v>0.02</v>
      </c>
      <c r="H80" s="29">
        <v>0.02</v>
      </c>
      <c r="I80" s="29">
        <v>0.02</v>
      </c>
      <c r="J80" s="29">
        <v>0.02</v>
      </c>
      <c r="K80" s="29">
        <v>0.02</v>
      </c>
      <c r="L80" s="29">
        <v>0.02</v>
      </c>
      <c r="M80" s="29">
        <v>0.02</v>
      </c>
      <c r="N80" s="29">
        <v>0.02</v>
      </c>
      <c r="O80" s="29">
        <v>0.02</v>
      </c>
      <c r="P80" s="29">
        <v>0.02</v>
      </c>
      <c r="Q80" s="29">
        <v>0.02</v>
      </c>
      <c r="R80" s="29">
        <v>0.02</v>
      </c>
      <c r="S80" s="29">
        <v>0.02</v>
      </c>
      <c r="T80" s="29">
        <v>0.02</v>
      </c>
      <c r="U80" s="29">
        <v>0.02</v>
      </c>
      <c r="V80" s="29">
        <v>0.02</v>
      </c>
      <c r="W80" s="29">
        <v>0.02</v>
      </c>
    </row>
    <row r="81" spans="1:23" ht="13" customHeight="1" x14ac:dyDescent="0.3">
      <c r="A81" s="5" t="s">
        <v>99</v>
      </c>
      <c r="B81" s="6"/>
      <c r="C81" s="28" t="s">
        <v>62</v>
      </c>
      <c r="D81" s="31">
        <v>8.9997500000000008E-2</v>
      </c>
      <c r="E81" s="31">
        <v>9.1554999999999997E-2</v>
      </c>
      <c r="F81" s="31">
        <v>9.3350000000000002E-2</v>
      </c>
      <c r="G81" s="31">
        <v>9.5182500000000003E-2</v>
      </c>
      <c r="H81" s="31">
        <v>9.7045000000000006E-2</v>
      </c>
      <c r="I81" s="31">
        <v>9.895000000000001E-2</v>
      </c>
      <c r="J81" s="31">
        <v>0.10089000000000001</v>
      </c>
      <c r="K81" s="31">
        <v>0.10287</v>
      </c>
      <c r="L81" s="31">
        <v>0.10488500000000001</v>
      </c>
      <c r="M81" s="31">
        <v>0.10694000000000001</v>
      </c>
      <c r="N81" s="31">
        <v>0.1090375</v>
      </c>
      <c r="O81" s="31">
        <v>0.11118</v>
      </c>
      <c r="P81" s="31">
        <v>0.113355</v>
      </c>
      <c r="Q81" s="31">
        <v>0.11558</v>
      </c>
      <c r="R81" s="31">
        <v>0.11784749999999999</v>
      </c>
      <c r="S81" s="31">
        <v>0.12015500000000001</v>
      </c>
      <c r="T81" s="31">
        <v>0.1225125</v>
      </c>
      <c r="U81" s="31">
        <v>0.1249175</v>
      </c>
      <c r="V81" s="31">
        <v>0.12736249999999999</v>
      </c>
      <c r="W81" s="31">
        <v>0.12986249999999999</v>
      </c>
    </row>
    <row r="82" spans="1:23" ht="13" customHeight="1" x14ac:dyDescent="0.3">
      <c r="A82" s="5"/>
      <c r="B82" s="6"/>
      <c r="C82" s="2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3" customHeight="1" x14ac:dyDescent="0.3">
      <c r="A83" s="5" t="s">
        <v>67</v>
      </c>
      <c r="B83" s="7"/>
      <c r="C83" s="28" t="s">
        <v>62</v>
      </c>
      <c r="D83" s="32">
        <v>1</v>
      </c>
      <c r="E83" s="32">
        <v>1</v>
      </c>
      <c r="F83" s="32">
        <v>1</v>
      </c>
      <c r="G83" s="32">
        <v>1</v>
      </c>
      <c r="H83" s="32">
        <v>1</v>
      </c>
      <c r="I83" s="32">
        <v>1</v>
      </c>
      <c r="J83" s="32">
        <v>1</v>
      </c>
      <c r="K83" s="32">
        <v>1</v>
      </c>
      <c r="L83" s="32">
        <v>1</v>
      </c>
      <c r="M83" s="32">
        <v>1</v>
      </c>
      <c r="N83" s="32">
        <v>1</v>
      </c>
      <c r="O83" s="32">
        <v>1</v>
      </c>
      <c r="P83" s="32">
        <v>1</v>
      </c>
      <c r="Q83" s="32">
        <v>1</v>
      </c>
      <c r="R83" s="32">
        <v>1</v>
      </c>
      <c r="S83" s="32">
        <v>1</v>
      </c>
      <c r="T83" s="32">
        <v>1</v>
      </c>
      <c r="U83" s="32">
        <v>1</v>
      </c>
      <c r="V83" s="32">
        <v>1</v>
      </c>
      <c r="W83" s="32">
        <v>1</v>
      </c>
    </row>
    <row r="84" spans="1:23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6" spans="1:23" ht="25.5" customHeight="1" thickBot="1" x14ac:dyDescent="0.35">
      <c r="A86" s="1" t="s">
        <v>100</v>
      </c>
      <c r="B86" s="2"/>
      <c r="C86" s="17"/>
      <c r="D86" s="9">
        <v>2024</v>
      </c>
      <c r="E86" s="9">
        <v>2025</v>
      </c>
      <c r="F86" s="9">
        <v>2026</v>
      </c>
      <c r="G86" s="9">
        <v>2027</v>
      </c>
      <c r="H86" s="9">
        <v>2028</v>
      </c>
      <c r="I86" s="9">
        <v>2029</v>
      </c>
      <c r="J86" s="9">
        <v>2030</v>
      </c>
      <c r="K86" s="9">
        <v>2031</v>
      </c>
      <c r="L86" s="9">
        <v>2032</v>
      </c>
      <c r="M86" s="9">
        <v>2033</v>
      </c>
      <c r="N86" s="9">
        <v>2034</v>
      </c>
      <c r="O86" s="9">
        <v>2035</v>
      </c>
      <c r="P86" s="9">
        <v>2036</v>
      </c>
      <c r="Q86" s="9">
        <v>2037</v>
      </c>
      <c r="R86" s="9">
        <v>2038</v>
      </c>
      <c r="S86" s="9">
        <v>2039</v>
      </c>
      <c r="T86" s="9">
        <v>2040</v>
      </c>
      <c r="U86" s="9">
        <v>2041</v>
      </c>
      <c r="V86" s="9">
        <v>2042</v>
      </c>
      <c r="W86" s="9">
        <v>2043</v>
      </c>
    </row>
    <row r="87" spans="1:23" ht="13" customHeight="1" thickTop="1" x14ac:dyDescent="0.3">
      <c r="A87" s="26" t="s">
        <v>101</v>
      </c>
      <c r="B87" s="6"/>
      <c r="C87" s="1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3" customHeight="1" x14ac:dyDescent="0.3">
      <c r="A88" s="5" t="s">
        <v>102</v>
      </c>
      <c r="B88" s="6"/>
      <c r="C88" s="28" t="s">
        <v>103</v>
      </c>
      <c r="D88" s="29">
        <v>0.2</v>
      </c>
      <c r="E88" s="29">
        <v>0.2</v>
      </c>
      <c r="F88" s="29">
        <v>0.2</v>
      </c>
      <c r="G88" s="29">
        <v>0.2</v>
      </c>
      <c r="H88" s="29">
        <v>0.2</v>
      </c>
      <c r="I88" s="29">
        <v>0.2</v>
      </c>
      <c r="J88" s="29">
        <v>0.2</v>
      </c>
      <c r="K88" s="29">
        <v>0.2</v>
      </c>
      <c r="L88" s="29">
        <v>0.2</v>
      </c>
      <c r="M88" s="29">
        <v>0.2</v>
      </c>
      <c r="N88" s="29">
        <v>0.2</v>
      </c>
      <c r="O88" s="29">
        <v>0.2</v>
      </c>
      <c r="P88" s="29">
        <v>0.2</v>
      </c>
      <c r="Q88" s="29">
        <v>0.2</v>
      </c>
      <c r="R88" s="29">
        <v>0.2</v>
      </c>
      <c r="S88" s="29">
        <v>0.2</v>
      </c>
      <c r="T88" s="29">
        <v>0.2</v>
      </c>
      <c r="U88" s="29">
        <v>0.2</v>
      </c>
      <c r="V88" s="29">
        <v>0.2</v>
      </c>
      <c r="W88" s="29">
        <v>0.2</v>
      </c>
    </row>
    <row r="89" spans="1:23" ht="13" customHeight="1" x14ac:dyDescent="0.3">
      <c r="A89" s="5"/>
      <c r="B89" s="6"/>
      <c r="C89" s="28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3" customHeight="1" x14ac:dyDescent="0.3">
      <c r="A90" s="26" t="s">
        <v>104</v>
      </c>
      <c r="B90" s="6"/>
      <c r="C90" s="28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3" customHeight="1" x14ac:dyDescent="0.3">
      <c r="A91" s="5" t="s">
        <v>105</v>
      </c>
      <c r="B91" s="6"/>
      <c r="C91" s="28" t="s">
        <v>103</v>
      </c>
      <c r="D91" s="29">
        <v>0.03</v>
      </c>
      <c r="E91" s="29">
        <v>0.03</v>
      </c>
      <c r="F91" s="29">
        <v>0.03</v>
      </c>
      <c r="G91" s="29">
        <v>0.03</v>
      </c>
      <c r="H91" s="29">
        <v>0.03</v>
      </c>
      <c r="I91" s="29">
        <v>0.03</v>
      </c>
      <c r="J91" s="29">
        <v>0.03</v>
      </c>
      <c r="K91" s="29">
        <v>0.02</v>
      </c>
      <c r="L91" s="29">
        <v>0.02</v>
      </c>
      <c r="M91" s="29">
        <v>0.02</v>
      </c>
      <c r="N91" s="29">
        <v>0.02</v>
      </c>
      <c r="O91" s="29">
        <v>0.02</v>
      </c>
      <c r="P91" s="29">
        <v>0.02</v>
      </c>
      <c r="Q91" s="29">
        <v>0.02</v>
      </c>
      <c r="R91" s="29">
        <v>0.02</v>
      </c>
      <c r="S91" s="29">
        <v>0.02</v>
      </c>
      <c r="T91" s="29">
        <v>0.02</v>
      </c>
      <c r="U91" s="29">
        <v>0.02</v>
      </c>
      <c r="V91" s="29">
        <v>0.02</v>
      </c>
      <c r="W91" s="29">
        <v>0.02</v>
      </c>
    </row>
    <row r="92" spans="1:23" ht="13" customHeight="1" x14ac:dyDescent="0.3">
      <c r="A92" s="5" t="s">
        <v>106</v>
      </c>
      <c r="B92" s="6"/>
      <c r="C92" s="28" t="s">
        <v>103</v>
      </c>
      <c r="D92" s="29">
        <v>0.17</v>
      </c>
      <c r="E92" s="29">
        <v>0.17</v>
      </c>
      <c r="F92" s="29">
        <v>0.17</v>
      </c>
      <c r="G92" s="29">
        <v>0.17</v>
      </c>
      <c r="H92" s="29">
        <v>0.17</v>
      </c>
      <c r="I92" s="29">
        <v>0.17</v>
      </c>
      <c r="J92" s="29">
        <v>0.17</v>
      </c>
      <c r="K92" s="29">
        <v>0.18</v>
      </c>
      <c r="L92" s="29">
        <v>0.18</v>
      </c>
      <c r="M92" s="29">
        <v>0.18</v>
      </c>
      <c r="N92" s="29">
        <v>0.18</v>
      </c>
      <c r="O92" s="29">
        <v>0.18</v>
      </c>
      <c r="P92" s="29">
        <v>0.18</v>
      </c>
      <c r="Q92" s="29">
        <v>0.18</v>
      </c>
      <c r="R92" s="29">
        <v>0.18</v>
      </c>
      <c r="S92" s="29">
        <v>0.18</v>
      </c>
      <c r="T92" s="29">
        <v>0.18</v>
      </c>
      <c r="U92" s="29">
        <v>0.18</v>
      </c>
      <c r="V92" s="29">
        <v>0.18</v>
      </c>
      <c r="W92" s="29">
        <v>0.18</v>
      </c>
    </row>
    <row r="93" spans="1:23" ht="13" customHeight="1" x14ac:dyDescent="0.3">
      <c r="A93" s="5" t="s">
        <v>107</v>
      </c>
      <c r="B93" s="6"/>
      <c r="C93" s="28" t="s">
        <v>103</v>
      </c>
      <c r="D93" s="29">
        <v>0.2</v>
      </c>
      <c r="E93" s="29">
        <v>0.2</v>
      </c>
      <c r="F93" s="29">
        <v>0.2</v>
      </c>
      <c r="G93" s="29">
        <v>0.2</v>
      </c>
      <c r="H93" s="29">
        <v>0.2</v>
      </c>
      <c r="I93" s="29">
        <v>0.2</v>
      </c>
      <c r="J93" s="29">
        <v>0.2</v>
      </c>
      <c r="K93" s="29">
        <v>0.19999999999999998</v>
      </c>
      <c r="L93" s="29">
        <v>0.19999999999999998</v>
      </c>
      <c r="M93" s="29">
        <v>0.19999999999999998</v>
      </c>
      <c r="N93" s="29">
        <v>0.19999999999999998</v>
      </c>
      <c r="O93" s="29">
        <v>0.19999999999999998</v>
      </c>
      <c r="P93" s="29">
        <v>0.19999999999999998</v>
      </c>
      <c r="Q93" s="29">
        <v>0.19999999999999998</v>
      </c>
      <c r="R93" s="29">
        <v>0.19999999999999998</v>
      </c>
      <c r="S93" s="29">
        <v>0.19999999999999998</v>
      </c>
      <c r="T93" s="29">
        <v>0.19999999999999998</v>
      </c>
      <c r="U93" s="29">
        <v>0.19999999999999998</v>
      </c>
      <c r="V93" s="29">
        <v>0.19999999999999998</v>
      </c>
      <c r="W93" s="29">
        <v>0.19999999999999998</v>
      </c>
    </row>
    <row r="94" spans="1:23" ht="13" customHeight="1" x14ac:dyDescent="0.3">
      <c r="A94" s="5"/>
      <c r="B94" s="6"/>
      <c r="C94" s="28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3" customHeight="1" x14ac:dyDescent="0.3">
      <c r="A95" s="26" t="s">
        <v>108</v>
      </c>
      <c r="B95" s="6"/>
      <c r="C95" s="2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3" customHeight="1" x14ac:dyDescent="0.3">
      <c r="A96" s="5" t="s">
        <v>109</v>
      </c>
      <c r="B96" s="6"/>
      <c r="C96" s="28" t="s">
        <v>103</v>
      </c>
      <c r="D96" s="29">
        <v>0.22</v>
      </c>
      <c r="E96" s="29">
        <v>0.22</v>
      </c>
      <c r="F96" s="29">
        <v>0.22</v>
      </c>
      <c r="G96" s="29">
        <v>0.22</v>
      </c>
      <c r="H96" s="29">
        <v>0.22</v>
      </c>
      <c r="I96" s="29">
        <v>0.22</v>
      </c>
      <c r="J96" s="29">
        <v>0.22</v>
      </c>
      <c r="K96" s="29">
        <v>0.22</v>
      </c>
      <c r="L96" s="29">
        <v>0.22</v>
      </c>
      <c r="M96" s="29">
        <v>0.22</v>
      </c>
      <c r="N96" s="29">
        <v>0.22</v>
      </c>
      <c r="O96" s="29">
        <v>0.22</v>
      </c>
      <c r="P96" s="29">
        <v>0.22</v>
      </c>
      <c r="Q96" s="29">
        <v>0.22</v>
      </c>
      <c r="R96" s="29">
        <v>0.22</v>
      </c>
      <c r="S96" s="29">
        <v>0.22</v>
      </c>
      <c r="T96" s="29">
        <v>0.22</v>
      </c>
      <c r="U96" s="29">
        <v>0.22</v>
      </c>
      <c r="V96" s="29">
        <v>0.22</v>
      </c>
      <c r="W96" s="29">
        <v>0.22</v>
      </c>
    </row>
    <row r="97" spans="1:23" ht="13" customHeight="1" x14ac:dyDescent="0.3">
      <c r="A97" s="5" t="s">
        <v>110</v>
      </c>
      <c r="B97" s="6"/>
      <c r="C97" s="28" t="s">
        <v>103</v>
      </c>
      <c r="D97" s="29">
        <v>5.0999999999999997E-2</v>
      </c>
      <c r="E97" s="29">
        <v>5.0999999999999997E-2</v>
      </c>
      <c r="F97" s="29">
        <v>5.0999999999999997E-2</v>
      </c>
      <c r="G97" s="29">
        <v>5.0999999999999997E-2</v>
      </c>
      <c r="H97" s="29">
        <v>5.0999999999999997E-2</v>
      </c>
      <c r="I97" s="29">
        <v>5.0999999999999997E-2</v>
      </c>
      <c r="J97" s="29">
        <v>5.0999999999999997E-2</v>
      </c>
      <c r="K97" s="29">
        <v>5.0999999999999997E-2</v>
      </c>
      <c r="L97" s="29">
        <v>5.0999999999999997E-2</v>
      </c>
      <c r="M97" s="29">
        <v>5.0999999999999997E-2</v>
      </c>
      <c r="N97" s="29">
        <v>5.0999999999999997E-2</v>
      </c>
      <c r="O97" s="29">
        <v>5.0999999999999997E-2</v>
      </c>
      <c r="P97" s="29">
        <v>5.0999999999999997E-2</v>
      </c>
      <c r="Q97" s="29">
        <v>5.0999999999999997E-2</v>
      </c>
      <c r="R97" s="29">
        <v>5.0999999999999997E-2</v>
      </c>
      <c r="S97" s="29">
        <v>5.0999999999999997E-2</v>
      </c>
      <c r="T97" s="29">
        <v>5.0999999999999997E-2</v>
      </c>
      <c r="U97" s="29">
        <v>5.0999999999999997E-2</v>
      </c>
      <c r="V97" s="29">
        <v>5.0999999999999997E-2</v>
      </c>
      <c r="W97" s="29">
        <v>5.0999999999999997E-2</v>
      </c>
    </row>
    <row r="98" spans="1:23" ht="13" customHeight="1" x14ac:dyDescent="0.3">
      <c r="A98" s="5" t="s">
        <v>111</v>
      </c>
      <c r="B98" s="6"/>
      <c r="C98" s="28" t="s">
        <v>103</v>
      </c>
      <c r="D98" s="29">
        <v>2.9000000000000001E-2</v>
      </c>
      <c r="E98" s="29">
        <v>2.9000000000000001E-2</v>
      </c>
      <c r="F98" s="29">
        <v>2.9000000000000001E-2</v>
      </c>
      <c r="G98" s="29">
        <v>2.9000000000000001E-2</v>
      </c>
      <c r="H98" s="29">
        <v>2.9000000000000001E-2</v>
      </c>
      <c r="I98" s="29">
        <v>2.9000000000000001E-2</v>
      </c>
      <c r="J98" s="29">
        <v>2.9000000000000001E-2</v>
      </c>
      <c r="K98" s="29">
        <v>2.9000000000000001E-2</v>
      </c>
      <c r="L98" s="29">
        <v>2.9000000000000001E-2</v>
      </c>
      <c r="M98" s="29">
        <v>2.9000000000000001E-2</v>
      </c>
      <c r="N98" s="29">
        <v>2.9000000000000001E-2</v>
      </c>
      <c r="O98" s="29">
        <v>2.9000000000000001E-2</v>
      </c>
      <c r="P98" s="29">
        <v>2.9000000000000001E-2</v>
      </c>
      <c r="Q98" s="29">
        <v>2.9000000000000001E-2</v>
      </c>
      <c r="R98" s="29">
        <v>2.9000000000000001E-2</v>
      </c>
      <c r="S98" s="29">
        <v>2.9000000000000001E-2</v>
      </c>
      <c r="T98" s="29">
        <v>2.9000000000000001E-2</v>
      </c>
      <c r="U98" s="29">
        <v>2.9000000000000001E-2</v>
      </c>
      <c r="V98" s="29">
        <v>2.9000000000000001E-2</v>
      </c>
      <c r="W98" s="29">
        <v>2.9000000000000001E-2</v>
      </c>
    </row>
    <row r="99" spans="1:23" ht="13" customHeight="1" x14ac:dyDescent="0.3">
      <c r="A99" s="5" t="s">
        <v>112</v>
      </c>
      <c r="B99" s="6"/>
      <c r="C99" s="28" t="s">
        <v>103</v>
      </c>
      <c r="D99" s="29">
        <v>3.2499999999999999E-3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29">
        <v>0</v>
      </c>
      <c r="V99" s="29">
        <v>0</v>
      </c>
      <c r="W99" s="29">
        <v>0</v>
      </c>
    </row>
    <row r="100" spans="1:23" ht="13" customHeight="1" x14ac:dyDescent="0.3">
      <c r="A100" s="5" t="s">
        <v>113</v>
      </c>
      <c r="B100" s="6"/>
      <c r="C100" s="28" t="s">
        <v>103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  <c r="V100" s="29">
        <v>0</v>
      </c>
      <c r="W100" s="29">
        <v>0</v>
      </c>
    </row>
    <row r="101" spans="1:23" ht="13" customHeight="1" x14ac:dyDescent="0.3">
      <c r="A101" s="5" t="s">
        <v>114</v>
      </c>
      <c r="B101" s="6"/>
      <c r="C101" s="28" t="s">
        <v>103</v>
      </c>
      <c r="D101" s="29">
        <v>0.30325000000000002</v>
      </c>
      <c r="E101" s="29">
        <v>0.30000000000000004</v>
      </c>
      <c r="F101" s="29">
        <v>0.30000000000000004</v>
      </c>
      <c r="G101" s="29">
        <v>0.30000000000000004</v>
      </c>
      <c r="H101" s="29">
        <v>0.30000000000000004</v>
      </c>
      <c r="I101" s="29">
        <v>0.30000000000000004</v>
      </c>
      <c r="J101" s="29">
        <v>0.30000000000000004</v>
      </c>
      <c r="K101" s="29">
        <v>0.30000000000000004</v>
      </c>
      <c r="L101" s="29">
        <v>0.30000000000000004</v>
      </c>
      <c r="M101" s="29">
        <v>0.30000000000000004</v>
      </c>
      <c r="N101" s="29">
        <v>0.30000000000000004</v>
      </c>
      <c r="O101" s="29">
        <v>0.30000000000000004</v>
      </c>
      <c r="P101" s="29">
        <v>0.30000000000000004</v>
      </c>
      <c r="Q101" s="29">
        <v>0.30000000000000004</v>
      </c>
      <c r="R101" s="29">
        <v>0.30000000000000004</v>
      </c>
      <c r="S101" s="29">
        <v>0.30000000000000004</v>
      </c>
      <c r="T101" s="29">
        <v>0.30000000000000004</v>
      </c>
      <c r="U101" s="29">
        <v>0.30000000000000004</v>
      </c>
      <c r="V101" s="29">
        <v>0.30000000000000004</v>
      </c>
      <c r="W101" s="29">
        <v>0.30000000000000004</v>
      </c>
    </row>
    <row r="102" spans="1:23" ht="13" customHeight="1" x14ac:dyDescent="0.3">
      <c r="A102" s="5"/>
      <c r="B102" s="6"/>
      <c r="C102" s="28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3" customHeight="1" x14ac:dyDescent="0.3">
      <c r="A103" s="26" t="s">
        <v>115</v>
      </c>
      <c r="B103" s="6"/>
      <c r="C103" s="2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3" customHeight="1" x14ac:dyDescent="0.3">
      <c r="A104" s="5" t="s">
        <v>116</v>
      </c>
      <c r="B104" s="6"/>
      <c r="C104" s="28" t="s">
        <v>103</v>
      </c>
      <c r="D104" s="29">
        <v>2.1999999999999999E-2</v>
      </c>
      <c r="E104" s="29">
        <v>2.1999999999999999E-2</v>
      </c>
      <c r="F104" s="29">
        <v>2.1999999999999999E-2</v>
      </c>
      <c r="G104" s="29">
        <v>2.1999999999999999E-2</v>
      </c>
      <c r="H104" s="29">
        <v>2.1999999999999999E-2</v>
      </c>
      <c r="I104" s="29">
        <v>2.1999999999999999E-2</v>
      </c>
      <c r="J104" s="29">
        <v>2.1999999999999999E-2</v>
      </c>
      <c r="K104" s="29">
        <v>2.1999999999999999E-2</v>
      </c>
      <c r="L104" s="29">
        <v>2.1999999999999999E-2</v>
      </c>
      <c r="M104" s="29">
        <v>2.1999999999999999E-2</v>
      </c>
      <c r="N104" s="29">
        <v>2.1999999999999999E-2</v>
      </c>
      <c r="O104" s="29">
        <v>2.1999999999999999E-2</v>
      </c>
      <c r="P104" s="29">
        <v>2.1999999999999999E-2</v>
      </c>
      <c r="Q104" s="29">
        <v>2.1999999999999999E-2</v>
      </c>
      <c r="R104" s="29">
        <v>2.1999999999999999E-2</v>
      </c>
      <c r="S104" s="29">
        <v>2.1999999999999999E-2</v>
      </c>
      <c r="T104" s="29">
        <v>2.1999999999999999E-2</v>
      </c>
      <c r="U104" s="29">
        <v>2.1999999999999999E-2</v>
      </c>
      <c r="V104" s="29">
        <v>2.1999999999999999E-2</v>
      </c>
      <c r="W104" s="29">
        <v>2.1999999999999999E-2</v>
      </c>
    </row>
    <row r="105" spans="1:23" ht="13" customHeight="1" x14ac:dyDescent="0.3">
      <c r="A105" s="5" t="s">
        <v>117</v>
      </c>
      <c r="B105" s="6"/>
      <c r="C105" s="28" t="s">
        <v>103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29">
        <v>0</v>
      </c>
    </row>
    <row r="106" spans="1:23" hidden="1" x14ac:dyDescent="0.3">
      <c r="A106" s="5"/>
      <c r="B106" s="6"/>
      <c r="C106" s="28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idden="1" x14ac:dyDescent="0.3">
      <c r="A107" s="26" t="s">
        <v>118</v>
      </c>
      <c r="B107" s="6"/>
      <c r="C107" s="2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idden="1" x14ac:dyDescent="0.3">
      <c r="A108" s="5" t="s">
        <v>119</v>
      </c>
      <c r="B108" s="6"/>
      <c r="C108" s="28" t="s">
        <v>103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v>0</v>
      </c>
      <c r="V108" s="29">
        <v>0</v>
      </c>
      <c r="W108" s="29">
        <v>0</v>
      </c>
    </row>
    <row r="109" spans="1:23" hidden="1" x14ac:dyDescent="0.3">
      <c r="A109" s="5"/>
      <c r="B109" s="6"/>
      <c r="C109" s="2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idden="1" x14ac:dyDescent="0.3">
      <c r="A110" s="26" t="s">
        <v>120</v>
      </c>
      <c r="B110" s="6"/>
      <c r="C110" s="28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idden="1" x14ac:dyDescent="0.3">
      <c r="A111" s="5" t="s">
        <v>119</v>
      </c>
      <c r="B111" s="6"/>
      <c r="C111" s="28" t="s">
        <v>103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29">
        <v>0</v>
      </c>
      <c r="V111" s="29">
        <v>0</v>
      </c>
      <c r="W111" s="29">
        <v>0</v>
      </c>
    </row>
    <row r="112" spans="1:23" hidden="1" x14ac:dyDescent="0.3">
      <c r="A112" s="6" t="s">
        <v>121</v>
      </c>
      <c r="B112" s="33"/>
      <c r="C112" s="28" t="s">
        <v>103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  <c r="I112" s="29">
        <v>0</v>
      </c>
      <c r="J112" s="29"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29">
        <v>0</v>
      </c>
      <c r="W112" s="29">
        <v>0</v>
      </c>
    </row>
    <row r="113" spans="1:23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5" spans="1:23" ht="25.5" customHeight="1" thickBot="1" x14ac:dyDescent="0.35">
      <c r="A115" s="1" t="s">
        <v>122</v>
      </c>
      <c r="B115" s="2"/>
      <c r="C115" s="17"/>
      <c r="D115" s="9">
        <v>2024</v>
      </c>
      <c r="E115" s="9">
        <v>2025</v>
      </c>
      <c r="F115" s="9">
        <v>2026</v>
      </c>
      <c r="G115" s="9">
        <v>2027</v>
      </c>
      <c r="H115" s="9">
        <v>2028</v>
      </c>
      <c r="I115" s="9">
        <v>2029</v>
      </c>
      <c r="J115" s="9">
        <v>2030</v>
      </c>
      <c r="K115" s="9">
        <v>2031</v>
      </c>
      <c r="L115" s="9">
        <v>2032</v>
      </c>
      <c r="M115" s="9">
        <v>2033</v>
      </c>
      <c r="N115" s="9">
        <v>2034</v>
      </c>
      <c r="O115" s="9">
        <v>2035</v>
      </c>
      <c r="P115" s="9">
        <v>2036</v>
      </c>
      <c r="Q115" s="9">
        <v>2037</v>
      </c>
      <c r="R115" s="9">
        <v>2038</v>
      </c>
      <c r="S115" s="9">
        <v>2039</v>
      </c>
      <c r="T115" s="9">
        <v>2040</v>
      </c>
      <c r="U115" s="9">
        <v>2041</v>
      </c>
      <c r="V115" s="9">
        <v>2042</v>
      </c>
      <c r="W115" s="9">
        <v>2043</v>
      </c>
    </row>
    <row r="116" spans="1:23" ht="13" customHeight="1" thickTop="1" x14ac:dyDescent="0.3">
      <c r="A116" s="5" t="s">
        <v>123</v>
      </c>
      <c r="B116" s="33">
        <v>0.2</v>
      </c>
      <c r="C116" s="28" t="s">
        <v>103</v>
      </c>
      <c r="D116" s="34" t="s">
        <v>124</v>
      </c>
      <c r="E116" s="34" t="s">
        <v>124</v>
      </c>
      <c r="F116" s="34" t="s">
        <v>124</v>
      </c>
      <c r="G116" s="34" t="s">
        <v>124</v>
      </c>
      <c r="H116" s="34" t="s">
        <v>124</v>
      </c>
      <c r="I116" s="34" t="s">
        <v>124</v>
      </c>
      <c r="J116" s="34" t="s">
        <v>124</v>
      </c>
      <c r="K116" s="34" t="s">
        <v>124</v>
      </c>
      <c r="L116" s="34" t="s">
        <v>124</v>
      </c>
      <c r="M116" s="34" t="s">
        <v>124</v>
      </c>
      <c r="N116" s="34" t="s">
        <v>124</v>
      </c>
      <c r="O116" s="34" t="s">
        <v>124</v>
      </c>
      <c r="P116" s="34" t="s">
        <v>124</v>
      </c>
      <c r="Q116" s="34" t="s">
        <v>124</v>
      </c>
      <c r="R116" s="34" t="s">
        <v>124</v>
      </c>
      <c r="S116" s="34" t="s">
        <v>124</v>
      </c>
      <c r="T116" s="34" t="s">
        <v>124</v>
      </c>
      <c r="U116" s="34" t="s">
        <v>124</v>
      </c>
      <c r="V116" s="34" t="s">
        <v>124</v>
      </c>
      <c r="W116" s="34" t="s">
        <v>124</v>
      </c>
    </row>
    <row r="117" spans="1:23" ht="13" customHeight="1" x14ac:dyDescent="0.3">
      <c r="A117" s="5" t="s">
        <v>125</v>
      </c>
      <c r="B117" s="33">
        <v>0.05</v>
      </c>
      <c r="C117" s="28" t="s">
        <v>103</v>
      </c>
      <c r="D117" s="34" t="s">
        <v>124</v>
      </c>
      <c r="E117" s="34" t="s">
        <v>124</v>
      </c>
      <c r="F117" s="34" t="s">
        <v>124</v>
      </c>
      <c r="G117" s="34" t="s">
        <v>124</v>
      </c>
      <c r="H117" s="34" t="s">
        <v>124</v>
      </c>
      <c r="I117" s="34" t="s">
        <v>124</v>
      </c>
      <c r="J117" s="34" t="s">
        <v>124</v>
      </c>
      <c r="K117" s="34" t="s">
        <v>124</v>
      </c>
      <c r="L117" s="34" t="s">
        <v>124</v>
      </c>
      <c r="M117" s="34" t="s">
        <v>124</v>
      </c>
      <c r="N117" s="34" t="s">
        <v>124</v>
      </c>
      <c r="O117" s="34" t="s">
        <v>124</v>
      </c>
      <c r="P117" s="34" t="s">
        <v>124</v>
      </c>
      <c r="Q117" s="34" t="s">
        <v>124</v>
      </c>
      <c r="R117" s="34" t="s">
        <v>124</v>
      </c>
      <c r="S117" s="34" t="s">
        <v>124</v>
      </c>
      <c r="T117" s="34" t="s">
        <v>124</v>
      </c>
      <c r="U117" s="34" t="s">
        <v>124</v>
      </c>
      <c r="V117" s="34" t="s">
        <v>124</v>
      </c>
      <c r="W117" s="34" t="s">
        <v>124</v>
      </c>
    </row>
    <row r="118" spans="1:23" ht="13" customHeight="1" x14ac:dyDescent="0.3">
      <c r="A118" s="5"/>
      <c r="B118" s="7"/>
      <c r="C118" s="18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3" customHeight="1" x14ac:dyDescent="0.3">
      <c r="A119" s="5" t="s">
        <v>126</v>
      </c>
      <c r="B119" s="7"/>
      <c r="C119" s="1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3" customHeight="1" x14ac:dyDescent="0.3">
      <c r="A120" s="5" t="s">
        <v>127</v>
      </c>
      <c r="B120" s="33">
        <v>0.2</v>
      </c>
      <c r="C120" s="28" t="s">
        <v>103</v>
      </c>
      <c r="D120" s="29">
        <v>0.2</v>
      </c>
      <c r="E120" s="29">
        <v>0.2</v>
      </c>
      <c r="F120" s="29">
        <v>0.2</v>
      </c>
      <c r="G120" s="29">
        <v>0.2</v>
      </c>
      <c r="H120" s="29">
        <v>0.2</v>
      </c>
      <c r="I120" s="29">
        <v>0.2</v>
      </c>
      <c r="J120" s="29">
        <v>0.2</v>
      </c>
      <c r="K120" s="29">
        <v>0.19999999999999998</v>
      </c>
      <c r="L120" s="29">
        <v>0.19999999999999998</v>
      </c>
      <c r="M120" s="29">
        <v>0.19999999999999998</v>
      </c>
      <c r="N120" s="29">
        <v>0.19999999999999998</v>
      </c>
      <c r="O120" s="29">
        <v>0.19999999999999998</v>
      </c>
      <c r="P120" s="29">
        <v>0.19999999999999998</v>
      </c>
      <c r="Q120" s="29">
        <v>0.19999999999999998</v>
      </c>
      <c r="R120" s="29">
        <v>0.19999999999999998</v>
      </c>
      <c r="S120" s="29">
        <v>0.19999999999999998</v>
      </c>
      <c r="T120" s="29">
        <v>0.19999999999999998</v>
      </c>
      <c r="U120" s="29">
        <v>0.19999999999999998</v>
      </c>
      <c r="V120" s="29">
        <v>0.19999999999999998</v>
      </c>
      <c r="W120" s="29">
        <v>0.19999999999999998</v>
      </c>
    </row>
    <row r="121" spans="1:23" ht="13" customHeight="1" x14ac:dyDescent="0.3">
      <c r="A121" s="5" t="s">
        <v>128</v>
      </c>
      <c r="B121" s="33">
        <v>0.84351713859910582</v>
      </c>
      <c r="C121" s="28" t="s">
        <v>103</v>
      </c>
      <c r="D121" s="29">
        <v>0</v>
      </c>
      <c r="E121" s="29">
        <v>1</v>
      </c>
      <c r="F121" s="29">
        <v>0</v>
      </c>
      <c r="G121" s="29">
        <v>0</v>
      </c>
      <c r="H121" s="29">
        <v>0</v>
      </c>
      <c r="I121" s="29">
        <v>0</v>
      </c>
      <c r="J121" s="29">
        <v>1</v>
      </c>
      <c r="K121" s="29">
        <v>1</v>
      </c>
      <c r="L121" s="29">
        <v>1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29">
        <v>0</v>
      </c>
      <c r="V121" s="29">
        <v>0</v>
      </c>
      <c r="W121" s="29">
        <v>0</v>
      </c>
    </row>
    <row r="122" spans="1:23" ht="13" customHeight="1" x14ac:dyDescent="0.3">
      <c r="A122" s="5" t="s">
        <v>129</v>
      </c>
      <c r="B122" s="33">
        <v>0.15648286140089418</v>
      </c>
      <c r="C122" s="28" t="s">
        <v>103</v>
      </c>
      <c r="D122" s="34">
        <v>1</v>
      </c>
      <c r="E122" s="34">
        <v>0</v>
      </c>
      <c r="F122" s="34">
        <v>1</v>
      </c>
      <c r="G122" s="34">
        <v>1</v>
      </c>
      <c r="H122" s="34">
        <v>1</v>
      </c>
      <c r="I122" s="34">
        <v>1</v>
      </c>
      <c r="J122" s="34">
        <v>0</v>
      </c>
      <c r="K122" s="34">
        <v>0</v>
      </c>
      <c r="L122" s="34">
        <v>0</v>
      </c>
      <c r="M122" s="34">
        <v>1</v>
      </c>
      <c r="N122" s="34">
        <v>1</v>
      </c>
      <c r="O122" s="34">
        <v>1</v>
      </c>
      <c r="P122" s="34">
        <v>1</v>
      </c>
      <c r="Q122" s="34">
        <v>1</v>
      </c>
      <c r="R122" s="34">
        <v>1</v>
      </c>
      <c r="S122" s="34">
        <v>1</v>
      </c>
      <c r="T122" s="34">
        <v>1</v>
      </c>
      <c r="U122" s="34">
        <v>1</v>
      </c>
      <c r="V122" s="34">
        <v>1</v>
      </c>
      <c r="W122" s="34">
        <v>1</v>
      </c>
    </row>
    <row r="123" spans="1:23" ht="13" customHeight="1" x14ac:dyDescent="0.3">
      <c r="A123" s="5" t="s">
        <v>130</v>
      </c>
      <c r="B123" s="33">
        <v>6.5037257824143074E-2</v>
      </c>
      <c r="C123" s="28" t="s">
        <v>103</v>
      </c>
      <c r="D123" s="29">
        <v>6.5037257824143074E-2</v>
      </c>
      <c r="E123" s="29">
        <v>6.5037257824143074E-2</v>
      </c>
      <c r="F123" s="29">
        <v>6.5037257824143074E-2</v>
      </c>
      <c r="G123" s="29">
        <v>6.5037257824143074E-2</v>
      </c>
      <c r="H123" s="29">
        <v>6.5037257824143074E-2</v>
      </c>
      <c r="I123" s="29">
        <v>6.5037257824143074E-2</v>
      </c>
      <c r="J123" s="29">
        <v>6.5037257824143074E-2</v>
      </c>
      <c r="K123" s="29">
        <v>6.5037257824143074E-2</v>
      </c>
      <c r="L123" s="29">
        <v>6.5037257824143074E-2</v>
      </c>
      <c r="M123" s="29">
        <v>6.5037257824143074E-2</v>
      </c>
      <c r="N123" s="29">
        <v>6.5037257824143074E-2</v>
      </c>
      <c r="O123" s="29">
        <v>6.5037257824143074E-2</v>
      </c>
      <c r="P123" s="29">
        <v>6.5037257824143074E-2</v>
      </c>
      <c r="Q123" s="29">
        <v>6.5037257824143074E-2</v>
      </c>
      <c r="R123" s="29">
        <v>6.5037257824143074E-2</v>
      </c>
      <c r="S123" s="29">
        <v>6.5037257824143074E-2</v>
      </c>
      <c r="T123" s="29">
        <v>6.5037257824143074E-2</v>
      </c>
      <c r="U123" s="29">
        <v>6.5037257824143074E-2</v>
      </c>
      <c r="V123" s="29">
        <v>6.5037257824143074E-2</v>
      </c>
      <c r="W123" s="29">
        <v>6.5037257824143074E-2</v>
      </c>
    </row>
    <row r="124" spans="1:23" ht="13" customHeight="1" x14ac:dyDescent="0.3">
      <c r="A124" s="5"/>
      <c r="B124" s="7"/>
      <c r="C124" s="18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3" customHeight="1" x14ac:dyDescent="0.3">
      <c r="A125" s="5" t="s">
        <v>131</v>
      </c>
      <c r="B125" s="33">
        <v>0.2</v>
      </c>
      <c r="C125" s="28" t="s">
        <v>103</v>
      </c>
      <c r="D125" s="6" t="s">
        <v>124</v>
      </c>
      <c r="E125" s="6" t="s">
        <v>124</v>
      </c>
      <c r="F125" s="6" t="s">
        <v>124</v>
      </c>
      <c r="G125" s="6" t="s">
        <v>124</v>
      </c>
      <c r="H125" s="6" t="s">
        <v>124</v>
      </c>
      <c r="I125" s="6" t="s">
        <v>124</v>
      </c>
      <c r="J125" s="6" t="s">
        <v>124</v>
      </c>
      <c r="K125" s="6" t="s">
        <v>124</v>
      </c>
      <c r="L125" s="6" t="s">
        <v>124</v>
      </c>
      <c r="M125" s="6" t="s">
        <v>124</v>
      </c>
      <c r="N125" s="6" t="s">
        <v>124</v>
      </c>
      <c r="O125" s="6" t="s">
        <v>124</v>
      </c>
      <c r="P125" s="6" t="s">
        <v>124</v>
      </c>
      <c r="Q125" s="6" t="s">
        <v>124</v>
      </c>
      <c r="R125" s="6" t="s">
        <v>124</v>
      </c>
      <c r="S125" s="6" t="s">
        <v>124</v>
      </c>
      <c r="T125" s="6" t="s">
        <v>124</v>
      </c>
      <c r="U125" s="6" t="s">
        <v>124</v>
      </c>
      <c r="V125" s="6" t="s">
        <v>124</v>
      </c>
      <c r="W125" s="6" t="s">
        <v>124</v>
      </c>
    </row>
    <row r="126" spans="1:23" ht="13" customHeight="1" x14ac:dyDescent="0.3">
      <c r="A126" s="5"/>
      <c r="B126" s="33"/>
      <c r="C126" s="18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3" customHeight="1" x14ac:dyDescent="0.3">
      <c r="A127" s="5" t="s">
        <v>132</v>
      </c>
      <c r="B127" s="33">
        <v>0.1</v>
      </c>
      <c r="C127" s="28" t="s">
        <v>103</v>
      </c>
      <c r="D127" s="34" t="s">
        <v>124</v>
      </c>
      <c r="E127" s="34" t="s">
        <v>124</v>
      </c>
      <c r="F127" s="34" t="s">
        <v>124</v>
      </c>
      <c r="G127" s="34" t="s">
        <v>124</v>
      </c>
      <c r="H127" s="34" t="s">
        <v>124</v>
      </c>
      <c r="I127" s="34" t="s">
        <v>124</v>
      </c>
      <c r="J127" s="34" t="s">
        <v>124</v>
      </c>
      <c r="K127" s="34" t="s">
        <v>124</v>
      </c>
      <c r="L127" s="34" t="s">
        <v>124</v>
      </c>
      <c r="M127" s="34" t="s">
        <v>124</v>
      </c>
      <c r="N127" s="34" t="s">
        <v>124</v>
      </c>
      <c r="O127" s="34" t="s">
        <v>124</v>
      </c>
      <c r="P127" s="34" t="s">
        <v>124</v>
      </c>
      <c r="Q127" s="34" t="s">
        <v>124</v>
      </c>
      <c r="R127" s="34" t="s">
        <v>124</v>
      </c>
      <c r="S127" s="34" t="s">
        <v>124</v>
      </c>
      <c r="T127" s="34" t="s">
        <v>124</v>
      </c>
      <c r="U127" s="34" t="s">
        <v>124</v>
      </c>
      <c r="V127" s="34" t="s">
        <v>124</v>
      </c>
      <c r="W127" s="34" t="s">
        <v>124</v>
      </c>
    </row>
    <row r="128" spans="1:23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30" spans="1:23" ht="25.5" customHeight="1" thickBot="1" x14ac:dyDescent="0.35">
      <c r="A130" s="1" t="s">
        <v>133</v>
      </c>
      <c r="B130" s="17"/>
      <c r="C130" s="9">
        <v>2024</v>
      </c>
      <c r="D130" s="9">
        <v>2025</v>
      </c>
      <c r="E130" s="9">
        <v>2026</v>
      </c>
      <c r="F130" s="9">
        <v>2027</v>
      </c>
      <c r="G130" s="9">
        <v>2028</v>
      </c>
      <c r="H130" s="9">
        <v>2029</v>
      </c>
      <c r="I130" s="9">
        <v>2030</v>
      </c>
      <c r="J130" s="9">
        <v>2031</v>
      </c>
      <c r="K130" s="9">
        <v>2032</v>
      </c>
      <c r="L130" s="9">
        <v>2033</v>
      </c>
      <c r="M130" s="9">
        <v>2034</v>
      </c>
      <c r="N130" s="9">
        <v>2035</v>
      </c>
      <c r="O130" s="9">
        <v>2036</v>
      </c>
      <c r="P130" s="9">
        <v>2037</v>
      </c>
      <c r="Q130" s="9">
        <v>2038</v>
      </c>
      <c r="R130" s="9">
        <v>2039</v>
      </c>
      <c r="S130" s="9">
        <v>2040</v>
      </c>
      <c r="T130" s="9">
        <v>2041</v>
      </c>
      <c r="U130" s="9">
        <v>2042</v>
      </c>
      <c r="V130" s="9">
        <v>2043</v>
      </c>
      <c r="W130" s="9" t="s">
        <v>134</v>
      </c>
    </row>
    <row r="131" spans="1:23" ht="13" customHeight="1" thickTop="1" x14ac:dyDescent="0.3">
      <c r="A131" s="6" t="s">
        <v>135</v>
      </c>
      <c r="B131" s="35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7"/>
    </row>
    <row r="132" spans="1:23" ht="13" customHeight="1" x14ac:dyDescent="0.3">
      <c r="A132" s="38" t="s">
        <v>136</v>
      </c>
      <c r="B132" s="28" t="s">
        <v>137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9.9</v>
      </c>
      <c r="K132" s="39">
        <v>24.75</v>
      </c>
      <c r="L132" s="39">
        <v>44.55</v>
      </c>
      <c r="M132" s="39">
        <v>74.25</v>
      </c>
      <c r="N132" s="39">
        <v>99</v>
      </c>
      <c r="O132" s="39">
        <v>110</v>
      </c>
      <c r="P132" s="39">
        <v>115</v>
      </c>
      <c r="Q132" s="39">
        <v>120</v>
      </c>
      <c r="R132" s="39">
        <v>120</v>
      </c>
      <c r="S132" s="39">
        <v>120</v>
      </c>
      <c r="T132" s="39">
        <v>120</v>
      </c>
      <c r="U132" s="39">
        <v>120</v>
      </c>
      <c r="V132" s="39">
        <v>120</v>
      </c>
      <c r="W132" s="40">
        <v>1197.45</v>
      </c>
    </row>
    <row r="133" spans="1:23" ht="13" customHeight="1" x14ac:dyDescent="0.3">
      <c r="A133" s="38" t="s">
        <v>138</v>
      </c>
      <c r="B133" s="41" t="s">
        <v>62</v>
      </c>
      <c r="C133" s="42">
        <v>507.43871930497414</v>
      </c>
      <c r="D133" s="42">
        <v>527.73626807717312</v>
      </c>
      <c r="E133" s="42">
        <v>548.84571880025987</v>
      </c>
      <c r="F133" s="42">
        <v>570.79954755227016</v>
      </c>
      <c r="G133" s="42">
        <v>593.63152945436093</v>
      </c>
      <c r="H133" s="42">
        <v>617.37679063253529</v>
      </c>
      <c r="I133" s="42">
        <v>642.07186225783687</v>
      </c>
      <c r="J133" s="42">
        <v>667.75473674815032</v>
      </c>
      <c r="K133" s="42">
        <v>694.46492621807613</v>
      </c>
      <c r="L133" s="42">
        <v>722.24352326679912</v>
      </c>
      <c r="M133" s="42">
        <v>751.13326419747091</v>
      </c>
      <c r="N133" s="42">
        <v>781.17859476536967</v>
      </c>
      <c r="O133" s="42">
        <v>812.42573855598448</v>
      </c>
      <c r="P133" s="42">
        <v>844.92276809822363</v>
      </c>
      <c r="Q133" s="42">
        <v>878.71967882215245</v>
      </c>
      <c r="R133" s="42">
        <v>913.86846597503848</v>
      </c>
      <c r="S133" s="42">
        <v>950.42320461403995</v>
      </c>
      <c r="T133" s="42">
        <v>988.44013279860144</v>
      </c>
      <c r="U133" s="42">
        <v>1027.9777381105453</v>
      </c>
      <c r="V133" s="42">
        <v>1069.0968476349672</v>
      </c>
      <c r="W133" s="37"/>
    </row>
    <row r="134" spans="1:23" ht="13" customHeight="1" x14ac:dyDescent="0.3">
      <c r="A134" s="38" t="s">
        <v>139</v>
      </c>
      <c r="B134" s="41" t="s">
        <v>62</v>
      </c>
      <c r="C134" s="43">
        <v>0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6642.8622026716121</v>
      </c>
      <c r="K134" s="43">
        <v>17271.441726946185</v>
      </c>
      <c r="L134" s="43">
        <v>32332.13891284326</v>
      </c>
      <c r="M134" s="43">
        <v>56042.374115594976</v>
      </c>
      <c r="N134" s="43">
        <v>77712.092106958356</v>
      </c>
      <c r="O134" s="43">
        <v>89800.639768040754</v>
      </c>
      <c r="P134" s="43">
        <v>97637.786511433398</v>
      </c>
      <c r="Q134" s="43">
        <v>105958.22397066858</v>
      </c>
      <c r="R134" s="43">
        <v>110196.5529294953</v>
      </c>
      <c r="S134" s="43">
        <v>114604.4150466751</v>
      </c>
      <c r="T134" s="43">
        <v>119188.59164854209</v>
      </c>
      <c r="U134" s="43">
        <v>123956.13531448375</v>
      </c>
      <c r="V134" s="43">
        <v>128914.38072706311</v>
      </c>
      <c r="W134" s="40">
        <v>1080257.6349814164</v>
      </c>
    </row>
    <row r="135" spans="1:23" ht="13" customHeight="1" x14ac:dyDescent="0.3">
      <c r="A135" s="6" t="s">
        <v>140</v>
      </c>
      <c r="B135" s="35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7"/>
    </row>
    <row r="136" spans="1:23" ht="13" customHeight="1" x14ac:dyDescent="0.3">
      <c r="A136" s="38" t="s">
        <v>136</v>
      </c>
      <c r="B136" s="28" t="s">
        <v>137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9</v>
      </c>
      <c r="L136" s="39">
        <v>22.5</v>
      </c>
      <c r="M136" s="39">
        <v>40.5</v>
      </c>
      <c r="N136" s="39">
        <v>67.5</v>
      </c>
      <c r="O136" s="39">
        <v>90</v>
      </c>
      <c r="P136" s="39">
        <v>95</v>
      </c>
      <c r="Q136" s="39">
        <v>100</v>
      </c>
      <c r="R136" s="39">
        <v>105</v>
      </c>
      <c r="S136" s="39">
        <v>110</v>
      </c>
      <c r="T136" s="39">
        <v>110</v>
      </c>
      <c r="U136" s="39">
        <v>110</v>
      </c>
      <c r="V136" s="39">
        <v>110</v>
      </c>
      <c r="W136" s="40">
        <v>969.5</v>
      </c>
    </row>
    <row r="137" spans="1:23" ht="13" customHeight="1" x14ac:dyDescent="0.3">
      <c r="A137" s="38" t="s">
        <v>138</v>
      </c>
      <c r="B137" s="41" t="s">
        <v>62</v>
      </c>
      <c r="C137" s="42">
        <v>645.83109729723981</v>
      </c>
      <c r="D137" s="42">
        <v>671.66434118912935</v>
      </c>
      <c r="E137" s="42">
        <v>698.53091483669436</v>
      </c>
      <c r="F137" s="42">
        <v>726.47215143016194</v>
      </c>
      <c r="G137" s="42">
        <v>755.53103748736839</v>
      </c>
      <c r="H137" s="42">
        <v>785.75227898686285</v>
      </c>
      <c r="I137" s="42">
        <v>817.18237014633746</v>
      </c>
      <c r="J137" s="42">
        <v>849.86966495219087</v>
      </c>
      <c r="K137" s="42">
        <v>883.86445155027832</v>
      </c>
      <c r="L137" s="42">
        <v>919.21902961228943</v>
      </c>
      <c r="M137" s="42">
        <v>955.98779079678081</v>
      </c>
      <c r="N137" s="42">
        <v>994.22730242865202</v>
      </c>
      <c r="O137" s="42">
        <v>1033.996394525798</v>
      </c>
      <c r="P137" s="42">
        <v>1075.3562503068299</v>
      </c>
      <c r="Q137" s="42">
        <v>1118.3705003191028</v>
      </c>
      <c r="R137" s="42">
        <v>1163.105320331867</v>
      </c>
      <c r="S137" s="42">
        <v>1209.6295331451417</v>
      </c>
      <c r="T137" s="42">
        <v>1258.0147144709476</v>
      </c>
      <c r="U137" s="42">
        <v>1308.3353030497854</v>
      </c>
      <c r="V137" s="42">
        <v>1360.668715171777</v>
      </c>
      <c r="W137" s="37"/>
    </row>
    <row r="138" spans="1:23" ht="13" customHeight="1" x14ac:dyDescent="0.3">
      <c r="A138" s="38" t="s">
        <v>139</v>
      </c>
      <c r="B138" s="41" t="s">
        <v>62</v>
      </c>
      <c r="C138" s="43">
        <v>0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7993.3945182560828</v>
      </c>
      <c r="L138" s="43">
        <v>20782.825747465817</v>
      </c>
      <c r="M138" s="43">
        <v>38905.449799255999</v>
      </c>
      <c r="N138" s="43">
        <v>67436.112985377069</v>
      </c>
      <c r="O138" s="43">
        <v>93511.410006389517</v>
      </c>
      <c r="P138" s="43">
        <v>102654.74787368093</v>
      </c>
      <c r="Q138" s="43">
        <v>112379.93451434543</v>
      </c>
      <c r="R138" s="43">
        <v>122718.8884896652</v>
      </c>
      <c r="S138" s="43">
        <v>133705.1508877876</v>
      </c>
      <c r="T138" s="43">
        <v>139053.35692329914</v>
      </c>
      <c r="U138" s="43">
        <v>144615.4912002311</v>
      </c>
      <c r="V138" s="43">
        <v>150400.11084824038</v>
      </c>
      <c r="W138" s="40">
        <v>1134156.8737939943</v>
      </c>
    </row>
    <row r="139" spans="1:23" ht="13" customHeight="1" x14ac:dyDescent="0.3">
      <c r="A139" s="6" t="s">
        <v>141</v>
      </c>
      <c r="B139" s="18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44"/>
    </row>
    <row r="140" spans="1:23" ht="13" customHeight="1" x14ac:dyDescent="0.3">
      <c r="A140" s="16" t="s">
        <v>142</v>
      </c>
      <c r="B140" s="28" t="s">
        <v>62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6642.8622026716121</v>
      </c>
      <c r="K140" s="39">
        <v>25264.836245202267</v>
      </c>
      <c r="L140" s="39">
        <v>53114.964660309081</v>
      </c>
      <c r="M140" s="39">
        <v>94947.823914850975</v>
      </c>
      <c r="N140" s="39">
        <v>145148.20509233541</v>
      </c>
      <c r="O140" s="39">
        <v>183312.04977443028</v>
      </c>
      <c r="P140" s="39">
        <v>200292.53438511433</v>
      </c>
      <c r="Q140" s="39">
        <v>218338.15848501399</v>
      </c>
      <c r="R140" s="39">
        <v>232915.44141916052</v>
      </c>
      <c r="S140" s="39">
        <v>248309.56593446271</v>
      </c>
      <c r="T140" s="39">
        <v>258241.94857184123</v>
      </c>
      <c r="U140" s="39">
        <v>268571.62651471485</v>
      </c>
      <c r="V140" s="39">
        <v>279314.49157530349</v>
      </c>
      <c r="W140" s="40">
        <v>2214414.5087754107</v>
      </c>
    </row>
    <row r="141" spans="1:23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3" spans="1:23" ht="25.5" customHeight="1" thickBot="1" x14ac:dyDescent="0.35">
      <c r="A143" s="1" t="s">
        <v>143</v>
      </c>
      <c r="B143" s="17"/>
      <c r="C143" s="9">
        <v>2024</v>
      </c>
      <c r="D143" s="9">
        <v>2025</v>
      </c>
      <c r="E143" s="9">
        <v>2026</v>
      </c>
      <c r="F143" s="9">
        <v>2027</v>
      </c>
      <c r="G143" s="9">
        <v>2028</v>
      </c>
      <c r="H143" s="9">
        <v>2029</v>
      </c>
      <c r="I143" s="9">
        <v>2030</v>
      </c>
      <c r="J143" s="9">
        <v>2031</v>
      </c>
      <c r="K143" s="9">
        <v>2032</v>
      </c>
      <c r="L143" s="9">
        <v>2033</v>
      </c>
      <c r="M143" s="9">
        <v>2034</v>
      </c>
      <c r="N143" s="9">
        <v>2035</v>
      </c>
      <c r="O143" s="9">
        <v>2036</v>
      </c>
      <c r="P143" s="9">
        <v>2037</v>
      </c>
      <c r="Q143" s="9">
        <v>2038</v>
      </c>
      <c r="R143" s="9">
        <v>2039</v>
      </c>
      <c r="S143" s="9">
        <v>2040</v>
      </c>
      <c r="T143" s="9">
        <v>2041</v>
      </c>
      <c r="U143" s="9">
        <v>2042</v>
      </c>
      <c r="V143" s="9">
        <v>2043</v>
      </c>
      <c r="W143" s="9" t="s">
        <v>134</v>
      </c>
    </row>
    <row r="144" spans="1:23" ht="13" customHeight="1" thickTop="1" x14ac:dyDescent="0.3">
      <c r="A144" s="6" t="s">
        <v>144</v>
      </c>
      <c r="B144" s="41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0"/>
    </row>
    <row r="145" spans="1:23" ht="13" customHeight="1" x14ac:dyDescent="0.3">
      <c r="A145" s="38" t="s">
        <v>145</v>
      </c>
      <c r="B145" s="28" t="s">
        <v>137</v>
      </c>
      <c r="C145" s="39">
        <v>0</v>
      </c>
      <c r="D145" s="39">
        <v>110</v>
      </c>
      <c r="E145" s="39">
        <v>200</v>
      </c>
      <c r="F145" s="39">
        <v>200</v>
      </c>
      <c r="G145" s="39">
        <v>200</v>
      </c>
      <c r="H145" s="39">
        <v>200</v>
      </c>
      <c r="I145" s="39">
        <v>200</v>
      </c>
      <c r="J145" s="39">
        <v>200</v>
      </c>
      <c r="K145" s="39">
        <v>200</v>
      </c>
      <c r="L145" s="39">
        <v>200</v>
      </c>
      <c r="M145" s="39">
        <v>200</v>
      </c>
      <c r="N145" s="39">
        <v>200</v>
      </c>
      <c r="O145" s="39">
        <v>200</v>
      </c>
      <c r="P145" s="39">
        <v>200</v>
      </c>
      <c r="Q145" s="39">
        <v>200</v>
      </c>
      <c r="R145" s="39">
        <v>200</v>
      </c>
      <c r="S145" s="39">
        <v>200</v>
      </c>
      <c r="T145" s="39">
        <v>200</v>
      </c>
      <c r="U145" s="39">
        <v>200</v>
      </c>
      <c r="V145" s="39">
        <v>200</v>
      </c>
      <c r="W145" s="40">
        <v>3710</v>
      </c>
    </row>
    <row r="146" spans="1:23" ht="13" customHeight="1" x14ac:dyDescent="0.3">
      <c r="A146" s="38" t="s">
        <v>138</v>
      </c>
      <c r="B146" s="41" t="s">
        <v>62</v>
      </c>
      <c r="C146" s="42">
        <v>15.832088042315196</v>
      </c>
      <c r="D146" s="42">
        <v>16.465371564007803</v>
      </c>
      <c r="E146" s="42">
        <v>17.123986426568116</v>
      </c>
      <c r="F146" s="42">
        <v>17.808945883630841</v>
      </c>
      <c r="G146" s="42">
        <v>18.521303718976071</v>
      </c>
      <c r="H146" s="42">
        <v>19.262155867735117</v>
      </c>
      <c r="I146" s="42">
        <v>20.032642102444512</v>
      </c>
      <c r="J146" s="42">
        <v>20.833947786542293</v>
      </c>
      <c r="K146" s="42">
        <v>21.667305698003979</v>
      </c>
      <c r="L146" s="42">
        <v>22.533997925924133</v>
      </c>
      <c r="M146" s="42">
        <v>23.4353578429611</v>
      </c>
      <c r="N146" s="42">
        <v>24.372772156679542</v>
      </c>
      <c r="O146" s="42">
        <v>25.347683042946727</v>
      </c>
      <c r="P146" s="42">
        <v>26.361590364664593</v>
      </c>
      <c r="Q146" s="42">
        <v>27.416053979251174</v>
      </c>
      <c r="R146" s="42">
        <v>28.512696138421219</v>
      </c>
      <c r="S146" s="42">
        <v>29.653203983958065</v>
      </c>
      <c r="T146" s="42">
        <v>30.839332143316387</v>
      </c>
      <c r="U146" s="42">
        <v>32.072905429049037</v>
      </c>
      <c r="V146" s="42">
        <v>33.355821646210991</v>
      </c>
      <c r="W146" s="40"/>
    </row>
    <row r="147" spans="1:23" ht="13" customHeight="1" x14ac:dyDescent="0.3">
      <c r="A147" s="38" t="s">
        <v>146</v>
      </c>
      <c r="B147" s="41" t="s">
        <v>62</v>
      </c>
      <c r="C147" s="43">
        <v>0</v>
      </c>
      <c r="D147" s="43">
        <v>1811.1038102055984</v>
      </c>
      <c r="E147" s="43">
        <v>3424.6326592978585</v>
      </c>
      <c r="F147" s="43">
        <v>3561.6179656697732</v>
      </c>
      <c r="G147" s="43">
        <v>3704.0826842965644</v>
      </c>
      <c r="H147" s="43">
        <v>3852.2459916684265</v>
      </c>
      <c r="I147" s="43">
        <v>4006.3358313351628</v>
      </c>
      <c r="J147" s="43">
        <v>4166.5892645885688</v>
      </c>
      <c r="K147" s="43">
        <v>4333.2528351721103</v>
      </c>
      <c r="L147" s="43">
        <v>4506.5829485789945</v>
      </c>
      <c r="M147" s="43">
        <v>4686.8462665221541</v>
      </c>
      <c r="N147" s="43">
        <v>4874.3201171830406</v>
      </c>
      <c r="O147" s="43">
        <v>5069.2929218703621</v>
      </c>
      <c r="P147" s="43">
        <v>5272.0646387451761</v>
      </c>
      <c r="Q147" s="43">
        <v>5482.9472242949823</v>
      </c>
      <c r="R147" s="43">
        <v>5702.2651132667816</v>
      </c>
      <c r="S147" s="43">
        <v>5930.3557177974526</v>
      </c>
      <c r="T147" s="43">
        <v>6167.5699465093494</v>
      </c>
      <c r="U147" s="43">
        <v>6414.2727443697222</v>
      </c>
      <c r="V147" s="43">
        <v>6670.8436541445099</v>
      </c>
      <c r="W147" s="40">
        <v>89637.222335516592</v>
      </c>
    </row>
    <row r="148" spans="1:23" ht="13" customHeight="1" x14ac:dyDescent="0.3">
      <c r="A148" s="6" t="s">
        <v>147</v>
      </c>
      <c r="B148" s="41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0"/>
    </row>
    <row r="149" spans="1:23" ht="13" customHeight="1" x14ac:dyDescent="0.3">
      <c r="A149" s="38" t="s">
        <v>145</v>
      </c>
      <c r="B149" s="28" t="s">
        <v>137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110</v>
      </c>
      <c r="K149" s="39">
        <v>200</v>
      </c>
      <c r="L149" s="39">
        <v>200</v>
      </c>
      <c r="M149" s="39">
        <v>200</v>
      </c>
      <c r="N149" s="39">
        <v>200</v>
      </c>
      <c r="O149" s="39">
        <v>200</v>
      </c>
      <c r="P149" s="39">
        <v>200</v>
      </c>
      <c r="Q149" s="39">
        <v>200</v>
      </c>
      <c r="R149" s="39">
        <v>200</v>
      </c>
      <c r="S149" s="39">
        <v>200</v>
      </c>
      <c r="T149" s="39">
        <v>200</v>
      </c>
      <c r="U149" s="39">
        <v>200</v>
      </c>
      <c r="V149" s="39">
        <v>200</v>
      </c>
      <c r="W149" s="40">
        <v>2510</v>
      </c>
    </row>
    <row r="150" spans="1:23" ht="13" customHeight="1" x14ac:dyDescent="0.3">
      <c r="A150" s="38" t="s">
        <v>138</v>
      </c>
      <c r="B150" s="41" t="s">
        <v>62</v>
      </c>
      <c r="C150" s="42">
        <v>6.5967033509646651</v>
      </c>
      <c r="D150" s="42">
        <v>6.8605714850032502</v>
      </c>
      <c r="E150" s="42">
        <v>7.1349943444033803</v>
      </c>
      <c r="F150" s="42">
        <v>7.4203941181795141</v>
      </c>
      <c r="G150" s="42">
        <v>7.7172098829066949</v>
      </c>
      <c r="H150" s="42">
        <v>8.0258982782229609</v>
      </c>
      <c r="I150" s="42">
        <v>8.346934209351879</v>
      </c>
      <c r="J150" s="42">
        <v>8.6808115777259545</v>
      </c>
      <c r="K150" s="42">
        <v>9.02804404083499</v>
      </c>
      <c r="L150" s="42">
        <v>9.3891658024683888</v>
      </c>
      <c r="M150" s="42">
        <v>9.764732434567124</v>
      </c>
      <c r="N150" s="42">
        <v>10.155321731949808</v>
      </c>
      <c r="O150" s="42">
        <v>10.5615346012278</v>
      </c>
      <c r="P150" s="42">
        <v>10.983995985276911</v>
      </c>
      <c r="Q150" s="42">
        <v>11.423355824687984</v>
      </c>
      <c r="R150" s="42">
        <v>11.880290057675504</v>
      </c>
      <c r="S150" s="42">
        <v>12.355501659982524</v>
      </c>
      <c r="T150" s="42">
        <v>12.849721726381823</v>
      </c>
      <c r="U150" s="42">
        <v>13.363710595437094</v>
      </c>
      <c r="V150" s="42">
        <v>13.898259019254578</v>
      </c>
      <c r="W150" s="40"/>
    </row>
    <row r="151" spans="1:23" ht="13" customHeight="1" x14ac:dyDescent="0.3">
      <c r="A151" s="38" t="s">
        <v>146</v>
      </c>
      <c r="B151" s="41" t="s">
        <v>62</v>
      </c>
      <c r="C151" s="43">
        <v>0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954.84337313488015</v>
      </c>
      <c r="K151" s="43">
        <v>1805.5220146550457</v>
      </c>
      <c r="L151" s="43">
        <v>1877.7428952412474</v>
      </c>
      <c r="M151" s="43">
        <v>1952.8526110508974</v>
      </c>
      <c r="N151" s="43">
        <v>2030.966715492933</v>
      </c>
      <c r="O151" s="43">
        <v>2112.2053841126499</v>
      </c>
      <c r="P151" s="43">
        <v>2196.6935994771561</v>
      </c>
      <c r="Q151" s="43">
        <v>2284.561343456242</v>
      </c>
      <c r="R151" s="43">
        <v>2375.9437971944913</v>
      </c>
      <c r="S151" s="43">
        <v>2470.9815490822712</v>
      </c>
      <c r="T151" s="43">
        <v>2569.8208110455616</v>
      </c>
      <c r="U151" s="43">
        <v>2672.6136434873833</v>
      </c>
      <c r="V151" s="43">
        <v>2779.5181892268793</v>
      </c>
      <c r="W151" s="40">
        <v>28084.265926657637</v>
      </c>
    </row>
    <row r="152" spans="1:23" ht="13" customHeight="1" x14ac:dyDescent="0.3">
      <c r="A152" s="6" t="s">
        <v>148</v>
      </c>
      <c r="B152" s="41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0"/>
    </row>
    <row r="153" spans="1:23" ht="13" customHeight="1" x14ac:dyDescent="0.3">
      <c r="A153" s="38" t="s">
        <v>145</v>
      </c>
      <c r="B153" s="28" t="s">
        <v>137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110</v>
      </c>
      <c r="K153" s="39">
        <v>200</v>
      </c>
      <c r="L153" s="39">
        <v>200</v>
      </c>
      <c r="M153" s="39">
        <v>200</v>
      </c>
      <c r="N153" s="39">
        <v>200</v>
      </c>
      <c r="O153" s="39">
        <v>200</v>
      </c>
      <c r="P153" s="39">
        <v>200</v>
      </c>
      <c r="Q153" s="39">
        <v>200</v>
      </c>
      <c r="R153" s="39">
        <v>200</v>
      </c>
      <c r="S153" s="39">
        <v>200</v>
      </c>
      <c r="T153" s="39">
        <v>200</v>
      </c>
      <c r="U153" s="39">
        <v>200</v>
      </c>
      <c r="V153" s="39">
        <v>200</v>
      </c>
      <c r="W153" s="40">
        <v>2510</v>
      </c>
    </row>
    <row r="154" spans="1:23" ht="13" customHeight="1" x14ac:dyDescent="0.3">
      <c r="A154" s="38" t="s">
        <v>138</v>
      </c>
      <c r="B154" s="41" t="s">
        <v>62</v>
      </c>
      <c r="C154" s="42">
        <v>12.482992494902366</v>
      </c>
      <c r="D154" s="42">
        <v>12.98231219469846</v>
      </c>
      <c r="E154" s="42">
        <v>13.501604682486397</v>
      </c>
      <c r="F154" s="42">
        <v>14.041668869785852</v>
      </c>
      <c r="G154" s="42">
        <v>14.603335624577284</v>
      </c>
      <c r="H154" s="42">
        <v>15.187469049560372</v>
      </c>
      <c r="I154" s="42">
        <v>15.794967811542785</v>
      </c>
      <c r="J154" s="42">
        <v>16.426766524004496</v>
      </c>
      <c r="K154" s="42">
        <v>17.083837184964676</v>
      </c>
      <c r="L154" s="42">
        <v>17.767190672363263</v>
      </c>
      <c r="M154" s="42">
        <v>18.477878299257796</v>
      </c>
      <c r="N154" s="42">
        <v>19.216993431228104</v>
      </c>
      <c r="O154" s="42">
        <v>19.985673168477227</v>
      </c>
      <c r="P154" s="42">
        <v>20.785100095216311</v>
      </c>
      <c r="Q154" s="42">
        <v>21.616504099024958</v>
      </c>
      <c r="R154" s="42">
        <v>22.481164262985953</v>
      </c>
      <c r="S154" s="42">
        <v>23.380410833505387</v>
      </c>
      <c r="T154" s="42">
        <v>24.315627266845599</v>
      </c>
      <c r="U154" s="42">
        <v>25.288252357519418</v>
      </c>
      <c r="V154" s="42">
        <v>26.299782451820199</v>
      </c>
      <c r="W154" s="40"/>
    </row>
    <row r="155" spans="1:23" ht="13" customHeight="1" x14ac:dyDescent="0.3">
      <c r="A155" s="38" t="s">
        <v>146</v>
      </c>
      <c r="B155" s="41" t="s">
        <v>62</v>
      </c>
      <c r="C155" s="43">
        <v>0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1806.8574599321578</v>
      </c>
      <c r="K155" s="43">
        <v>3416.6031969626256</v>
      </c>
      <c r="L155" s="43">
        <v>3553.2673248411302</v>
      </c>
      <c r="M155" s="43">
        <v>3695.3980178347756</v>
      </c>
      <c r="N155" s="43">
        <v>3843.2139385481669</v>
      </c>
      <c r="O155" s="43">
        <v>3996.9424960900933</v>
      </c>
      <c r="P155" s="43">
        <v>4156.8201959336966</v>
      </c>
      <c r="Q155" s="43">
        <v>4323.0930037710432</v>
      </c>
      <c r="R155" s="43">
        <v>4496.0167239218827</v>
      </c>
      <c r="S155" s="43">
        <v>4675.8573928787582</v>
      </c>
      <c r="T155" s="43">
        <v>4862.8916885939079</v>
      </c>
      <c r="U155" s="43">
        <v>5057.4073561376636</v>
      </c>
      <c r="V155" s="43">
        <v>5259.7036503831696</v>
      </c>
      <c r="W155" s="40">
        <v>53144.072445829064</v>
      </c>
    </row>
    <row r="156" spans="1:23" ht="13" customHeight="1" x14ac:dyDescent="0.3">
      <c r="A156" s="6" t="s">
        <v>149</v>
      </c>
      <c r="B156" s="41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0"/>
    </row>
    <row r="157" spans="1:23" ht="13" customHeight="1" x14ac:dyDescent="0.3">
      <c r="A157" s="38" t="s">
        <v>145</v>
      </c>
      <c r="B157" s="28" t="s">
        <v>137</v>
      </c>
      <c r="C157" s="39">
        <v>0</v>
      </c>
      <c r="D157" s="39">
        <v>110</v>
      </c>
      <c r="E157" s="39">
        <v>400</v>
      </c>
      <c r="F157" s="39">
        <v>400</v>
      </c>
      <c r="G157" s="39">
        <v>400</v>
      </c>
      <c r="H157" s="39">
        <v>400</v>
      </c>
      <c r="I157" s="39">
        <v>400</v>
      </c>
      <c r="J157" s="39">
        <v>400</v>
      </c>
      <c r="K157" s="39">
        <v>400</v>
      </c>
      <c r="L157" s="39">
        <v>400</v>
      </c>
      <c r="M157" s="39">
        <v>400</v>
      </c>
      <c r="N157" s="39">
        <v>400</v>
      </c>
      <c r="O157" s="39">
        <v>400</v>
      </c>
      <c r="P157" s="39">
        <v>400</v>
      </c>
      <c r="Q157" s="39">
        <v>400</v>
      </c>
      <c r="R157" s="39">
        <v>400</v>
      </c>
      <c r="S157" s="39">
        <v>400</v>
      </c>
      <c r="T157" s="39">
        <v>400</v>
      </c>
      <c r="U157" s="39">
        <v>400</v>
      </c>
      <c r="V157" s="39">
        <v>400</v>
      </c>
      <c r="W157" s="40">
        <v>7310</v>
      </c>
    </row>
    <row r="158" spans="1:23" ht="13" customHeight="1" x14ac:dyDescent="0.3">
      <c r="A158" s="38" t="s">
        <v>138</v>
      </c>
      <c r="B158" s="41" t="s">
        <v>62</v>
      </c>
      <c r="C158" s="42">
        <v>11.366627312431421</v>
      </c>
      <c r="D158" s="42">
        <v>11.821292404928677</v>
      </c>
      <c r="E158" s="42">
        <v>12.294144101125823</v>
      </c>
      <c r="F158" s="42">
        <v>12.785909865170854</v>
      </c>
      <c r="G158" s="42">
        <v>13.297346259777688</v>
      </c>
      <c r="H158" s="42">
        <v>13.829240110168794</v>
      </c>
      <c r="I158" s="42">
        <v>14.382409714575541</v>
      </c>
      <c r="J158" s="42">
        <v>14.957706103158561</v>
      </c>
      <c r="K158" s="42">
        <v>15.556014347284901</v>
      </c>
      <c r="L158" s="42">
        <v>16.178254921176293</v>
      </c>
      <c r="M158" s="42">
        <v>16.825385118023345</v>
      </c>
      <c r="N158" s="42">
        <v>17.498400522744276</v>
      </c>
      <c r="O158" s="42">
        <v>18.198336543654047</v>
      </c>
      <c r="P158" s="42">
        <v>18.926270005400205</v>
      </c>
      <c r="Q158" s="42">
        <v>19.683320805616212</v>
      </c>
      <c r="R158" s="42">
        <v>20.470653637840854</v>
      </c>
      <c r="S158" s="42">
        <v>21.289479783354487</v>
      </c>
      <c r="T158" s="42">
        <v>22.141058974688669</v>
      </c>
      <c r="U158" s="42">
        <v>23.026701333676208</v>
      </c>
      <c r="V158" s="42">
        <v>23.947769387023257</v>
      </c>
      <c r="W158" s="40"/>
    </row>
    <row r="159" spans="1:23" ht="13" customHeight="1" x14ac:dyDescent="0.3">
      <c r="A159" s="38" t="s">
        <v>146</v>
      </c>
      <c r="B159" s="41" t="s">
        <v>62</v>
      </c>
      <c r="C159" s="43">
        <v>0</v>
      </c>
      <c r="D159" s="43">
        <v>1313.0918427127776</v>
      </c>
      <c r="E159" s="43">
        <v>4917.6576404503294</v>
      </c>
      <c r="F159" s="43">
        <v>5114.3639460683426</v>
      </c>
      <c r="G159" s="43">
        <v>5318.9385039110748</v>
      </c>
      <c r="H159" s="43">
        <v>5531.6960440675175</v>
      </c>
      <c r="I159" s="43">
        <v>5752.963885830216</v>
      </c>
      <c r="J159" s="43">
        <v>5983.0824412634247</v>
      </c>
      <c r="K159" s="43">
        <v>6222.4057389139607</v>
      </c>
      <c r="L159" s="43">
        <v>6471.3019684705177</v>
      </c>
      <c r="M159" s="43">
        <v>6730.1540472093375</v>
      </c>
      <c r="N159" s="43">
        <v>6999.3602090977101</v>
      </c>
      <c r="O159" s="43">
        <v>7279.334617461619</v>
      </c>
      <c r="P159" s="43">
        <v>7570.5080021600825</v>
      </c>
      <c r="Q159" s="43">
        <v>7873.3283222464843</v>
      </c>
      <c r="R159" s="43">
        <v>8188.2614551363431</v>
      </c>
      <c r="S159" s="43">
        <v>8515.7919133417963</v>
      </c>
      <c r="T159" s="43">
        <v>8856.4235898754669</v>
      </c>
      <c r="U159" s="43">
        <v>9210.6805334704841</v>
      </c>
      <c r="V159" s="43">
        <v>9579.1077548093053</v>
      </c>
      <c r="W159" s="40">
        <v>127428.45245649679</v>
      </c>
    </row>
    <row r="160" spans="1:23" ht="13" customHeight="1" x14ac:dyDescent="0.3">
      <c r="A160" s="6" t="s">
        <v>150</v>
      </c>
      <c r="B160" s="41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0"/>
    </row>
    <row r="161" spans="1:23" ht="13" customHeight="1" x14ac:dyDescent="0.3">
      <c r="A161" s="38" t="s">
        <v>145</v>
      </c>
      <c r="B161" s="28" t="s">
        <v>151</v>
      </c>
      <c r="C161" s="39">
        <v>0</v>
      </c>
      <c r="D161" s="39">
        <v>110</v>
      </c>
      <c r="E161" s="39">
        <v>400</v>
      </c>
      <c r="F161" s="39">
        <v>400</v>
      </c>
      <c r="G161" s="39">
        <v>400</v>
      </c>
      <c r="H161" s="39">
        <v>400</v>
      </c>
      <c r="I161" s="39">
        <v>400</v>
      </c>
      <c r="J161" s="39">
        <v>400</v>
      </c>
      <c r="K161" s="39">
        <v>400</v>
      </c>
      <c r="L161" s="39">
        <v>400</v>
      </c>
      <c r="M161" s="39">
        <v>400</v>
      </c>
      <c r="N161" s="39">
        <v>400</v>
      </c>
      <c r="O161" s="39">
        <v>400</v>
      </c>
      <c r="P161" s="39">
        <v>400</v>
      </c>
      <c r="Q161" s="39">
        <v>400</v>
      </c>
      <c r="R161" s="39">
        <v>400</v>
      </c>
      <c r="S161" s="39">
        <v>400</v>
      </c>
      <c r="T161" s="39">
        <v>400</v>
      </c>
      <c r="U161" s="39">
        <v>400</v>
      </c>
      <c r="V161" s="39">
        <v>400</v>
      </c>
      <c r="W161" s="40">
        <v>7310</v>
      </c>
    </row>
    <row r="162" spans="1:23" ht="13" customHeight="1" x14ac:dyDescent="0.3">
      <c r="A162" s="38" t="s">
        <v>152</v>
      </c>
      <c r="B162" s="41" t="s">
        <v>62</v>
      </c>
      <c r="C162" s="42">
        <v>16.49175837741166</v>
      </c>
      <c r="D162" s="42">
        <v>17.151428712508125</v>
      </c>
      <c r="E162" s="42">
        <v>17.837485861008446</v>
      </c>
      <c r="F162" s="42">
        <v>18.550985295448783</v>
      </c>
      <c r="G162" s="42">
        <v>19.293024707266735</v>
      </c>
      <c r="H162" s="42">
        <v>20.064745695557402</v>
      </c>
      <c r="I162" s="42">
        <v>20.867335523379698</v>
      </c>
      <c r="J162" s="42">
        <v>21.702028944314883</v>
      </c>
      <c r="K162" s="42">
        <v>22.570110102087476</v>
      </c>
      <c r="L162" s="42">
        <v>23.472914506170977</v>
      </c>
      <c r="M162" s="42">
        <v>24.411831086417813</v>
      </c>
      <c r="N162" s="42">
        <v>25.388304329874519</v>
      </c>
      <c r="O162" s="42">
        <v>26.403836503069499</v>
      </c>
      <c r="P162" s="42">
        <v>27.459989963192275</v>
      </c>
      <c r="Q162" s="42">
        <v>28.558389561719967</v>
      </c>
      <c r="R162" s="42">
        <v>29.700725144188763</v>
      </c>
      <c r="S162" s="42">
        <v>30.888754149956306</v>
      </c>
      <c r="T162" s="42">
        <v>32.124304315954554</v>
      </c>
      <c r="U162" s="42">
        <v>33.409276488592738</v>
      </c>
      <c r="V162" s="42">
        <v>34.745647548136439</v>
      </c>
      <c r="W162" s="40"/>
    </row>
    <row r="163" spans="1:23" ht="13" customHeight="1" x14ac:dyDescent="0.3">
      <c r="A163" s="38" t="s">
        <v>146</v>
      </c>
      <c r="B163" s="41" t="s">
        <v>62</v>
      </c>
      <c r="C163" s="43">
        <v>0</v>
      </c>
      <c r="D163" s="43">
        <v>1905.1555753645212</v>
      </c>
      <c r="E163" s="43">
        <v>7134.9943444033779</v>
      </c>
      <c r="F163" s="43">
        <v>7420.3941181795126</v>
      </c>
      <c r="G163" s="43">
        <v>7717.2098829066936</v>
      </c>
      <c r="H163" s="43">
        <v>8025.8982782229614</v>
      </c>
      <c r="I163" s="43">
        <v>8346.934209351879</v>
      </c>
      <c r="J163" s="43">
        <v>8680.8115777259536</v>
      </c>
      <c r="K163" s="43">
        <v>9028.0440408349896</v>
      </c>
      <c r="L163" s="43">
        <v>9389.1658024683893</v>
      </c>
      <c r="M163" s="43">
        <v>9764.7324345671241</v>
      </c>
      <c r="N163" s="43">
        <v>10155.321731949807</v>
      </c>
      <c r="O163" s="43">
        <v>10561.534601227799</v>
      </c>
      <c r="P163" s="43">
        <v>10983.99598527691</v>
      </c>
      <c r="Q163" s="43">
        <v>11423.355824687986</v>
      </c>
      <c r="R163" s="43">
        <v>11880.290057675504</v>
      </c>
      <c r="S163" s="43">
        <v>12355.501659982523</v>
      </c>
      <c r="T163" s="43">
        <v>12849.72172638182</v>
      </c>
      <c r="U163" s="43">
        <v>13363.710595437095</v>
      </c>
      <c r="V163" s="43">
        <v>13898.259019254576</v>
      </c>
      <c r="W163" s="40">
        <v>184885.03146589946</v>
      </c>
    </row>
    <row r="164" spans="1:23" ht="13" customHeight="1" x14ac:dyDescent="0.3">
      <c r="A164" s="6" t="s">
        <v>153</v>
      </c>
      <c r="B164" s="18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44"/>
    </row>
    <row r="165" spans="1:23" ht="13" customHeight="1" x14ac:dyDescent="0.3">
      <c r="A165" s="16" t="s">
        <v>154</v>
      </c>
      <c r="B165" s="28" t="s">
        <v>62</v>
      </c>
      <c r="C165" s="39">
        <v>0</v>
      </c>
      <c r="D165" s="39">
        <v>5029.351228282897</v>
      </c>
      <c r="E165" s="39">
        <v>15477.284644151565</v>
      </c>
      <c r="F165" s="39">
        <v>16096.376029917628</v>
      </c>
      <c r="G165" s="39">
        <v>16740.231071114333</v>
      </c>
      <c r="H165" s="39">
        <v>17409.840313958906</v>
      </c>
      <c r="I165" s="39">
        <v>18106.233926517256</v>
      </c>
      <c r="J165" s="39">
        <v>21592.184116644981</v>
      </c>
      <c r="K165" s="39">
        <v>24805.827826538734</v>
      </c>
      <c r="L165" s="39">
        <v>25798.06093960028</v>
      </c>
      <c r="M165" s="39">
        <v>26829.98337718429</v>
      </c>
      <c r="N165" s="39">
        <v>27903.182712271657</v>
      </c>
      <c r="O165" s="39">
        <v>29019.310020762525</v>
      </c>
      <c r="P165" s="39">
        <v>30180.082421593022</v>
      </c>
      <c r="Q165" s="39">
        <v>31387.28571845674</v>
      </c>
      <c r="R165" s="39">
        <v>32642.777147195004</v>
      </c>
      <c r="S165" s="39">
        <v>33948.488233082797</v>
      </c>
      <c r="T165" s="39">
        <v>35306.427762406107</v>
      </c>
      <c r="U165" s="39">
        <v>36718.684872902348</v>
      </c>
      <c r="V165" s="39">
        <v>38187.43226781844</v>
      </c>
      <c r="W165" s="40">
        <v>483179.0446303995</v>
      </c>
    </row>
    <row r="166" spans="1:23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8" spans="1:23" ht="25.5" customHeight="1" thickBot="1" x14ac:dyDescent="0.35">
      <c r="A168" s="19" t="s">
        <v>155</v>
      </c>
      <c r="B168" s="21"/>
      <c r="C168" s="22">
        <v>2024</v>
      </c>
      <c r="D168" s="22">
        <v>2025</v>
      </c>
      <c r="E168" s="22">
        <v>2026</v>
      </c>
      <c r="F168" s="22">
        <v>2027</v>
      </c>
      <c r="G168" s="22">
        <v>2028</v>
      </c>
      <c r="H168" s="22">
        <v>2029</v>
      </c>
      <c r="I168" s="22">
        <v>2030</v>
      </c>
      <c r="J168" s="22">
        <v>2031</v>
      </c>
      <c r="K168" s="22">
        <v>2032</v>
      </c>
      <c r="L168" s="22">
        <v>2033</v>
      </c>
      <c r="M168" s="22">
        <v>2034</v>
      </c>
      <c r="N168" s="22">
        <v>2035</v>
      </c>
      <c r="O168" s="22">
        <v>2036</v>
      </c>
      <c r="P168" s="22">
        <v>2037</v>
      </c>
      <c r="Q168" s="22">
        <v>2038</v>
      </c>
      <c r="R168" s="22">
        <v>2039</v>
      </c>
      <c r="S168" s="22">
        <v>2040</v>
      </c>
      <c r="T168" s="22">
        <v>2041</v>
      </c>
      <c r="U168" s="22">
        <v>2042</v>
      </c>
      <c r="V168" s="22">
        <v>2043</v>
      </c>
      <c r="W168" s="22" t="s">
        <v>134</v>
      </c>
    </row>
    <row r="169" spans="1:23" ht="13" customHeight="1" thickTop="1" x14ac:dyDescent="0.3">
      <c r="A169" s="45" t="s">
        <v>156</v>
      </c>
      <c r="B169" s="46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8"/>
    </row>
    <row r="170" spans="1:23" ht="13" customHeight="1" x14ac:dyDescent="0.3">
      <c r="A170" s="6" t="s">
        <v>157</v>
      </c>
      <c r="B170" s="41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37"/>
    </row>
    <row r="171" spans="1:23" ht="13" customHeight="1" x14ac:dyDescent="0.3">
      <c r="A171" s="38" t="s">
        <v>158</v>
      </c>
      <c r="B171" s="41" t="s">
        <v>159</v>
      </c>
      <c r="C171" s="50">
        <v>0</v>
      </c>
      <c r="D171" s="50">
        <v>0.25</v>
      </c>
      <c r="E171" s="50">
        <v>1</v>
      </c>
      <c r="F171" s="50">
        <v>1</v>
      </c>
      <c r="G171" s="50">
        <v>1</v>
      </c>
      <c r="H171" s="50">
        <v>1</v>
      </c>
      <c r="I171" s="50">
        <v>1</v>
      </c>
      <c r="J171" s="50">
        <v>1</v>
      </c>
      <c r="K171" s="50">
        <v>1</v>
      </c>
      <c r="L171" s="50">
        <v>1</v>
      </c>
      <c r="M171" s="50">
        <v>1</v>
      </c>
      <c r="N171" s="50">
        <v>1</v>
      </c>
      <c r="O171" s="50">
        <v>1</v>
      </c>
      <c r="P171" s="50">
        <v>1</v>
      </c>
      <c r="Q171" s="50">
        <v>1</v>
      </c>
      <c r="R171" s="50">
        <v>1</v>
      </c>
      <c r="S171" s="50">
        <v>1</v>
      </c>
      <c r="T171" s="50">
        <v>1</v>
      </c>
      <c r="U171" s="50">
        <v>1</v>
      </c>
      <c r="V171" s="50">
        <v>1</v>
      </c>
      <c r="W171" s="37"/>
    </row>
    <row r="172" spans="1:23" ht="13" customHeight="1" x14ac:dyDescent="0.3">
      <c r="A172" s="38" t="s">
        <v>160</v>
      </c>
      <c r="B172" s="41" t="s">
        <v>62</v>
      </c>
      <c r="C172" s="39">
        <v>40.595097544397937</v>
      </c>
      <c r="D172" s="39">
        <v>42.218901446173845</v>
      </c>
      <c r="E172" s="39">
        <v>43.907657504020804</v>
      </c>
      <c r="F172" s="39">
        <v>45.66396380418162</v>
      </c>
      <c r="G172" s="39">
        <v>47.490522356348883</v>
      </c>
      <c r="H172" s="39">
        <v>49.390143250602826</v>
      </c>
      <c r="I172" s="39">
        <v>51.365748980626933</v>
      </c>
      <c r="J172" s="39">
        <v>53.420378939852</v>
      </c>
      <c r="K172" s="39">
        <v>55.557194097446072</v>
      </c>
      <c r="L172" s="39">
        <v>57.779481861343911</v>
      </c>
      <c r="M172" s="39">
        <v>60.09066113579766</v>
      </c>
      <c r="N172" s="39">
        <v>62.494287581229557</v>
      </c>
      <c r="O172" s="39">
        <v>64.994059084478749</v>
      </c>
      <c r="P172" s="39">
        <v>67.593821447857891</v>
      </c>
      <c r="Q172" s="39">
        <v>70.297574305772201</v>
      </c>
      <c r="R172" s="39">
        <v>73.109477278003098</v>
      </c>
      <c r="S172" s="39">
        <v>76.033856369123214</v>
      </c>
      <c r="T172" s="39">
        <v>79.07521062388814</v>
      </c>
      <c r="U172" s="39">
        <v>82.238219048843661</v>
      </c>
      <c r="V172" s="39">
        <v>85.527747810797422</v>
      </c>
      <c r="W172" s="37"/>
    </row>
    <row r="173" spans="1:23" ht="13" customHeight="1" x14ac:dyDescent="0.3">
      <c r="A173" s="38" t="s">
        <v>161</v>
      </c>
      <c r="B173" s="41" t="s">
        <v>62</v>
      </c>
      <c r="C173" s="43">
        <v>0</v>
      </c>
      <c r="D173" s="43">
        <v>128.52558515749902</v>
      </c>
      <c r="E173" s="43">
        <v>526.89189004824959</v>
      </c>
      <c r="F173" s="43">
        <v>547.96756565017949</v>
      </c>
      <c r="G173" s="43">
        <v>569.88626827618668</v>
      </c>
      <c r="H173" s="43">
        <v>592.68171900723394</v>
      </c>
      <c r="I173" s="43">
        <v>616.3889877675233</v>
      </c>
      <c r="J173" s="43">
        <v>641.04454727822394</v>
      </c>
      <c r="K173" s="43">
        <v>666.68632916935292</v>
      </c>
      <c r="L173" s="43">
        <v>693.35378233612687</v>
      </c>
      <c r="M173" s="43">
        <v>721.08793362957203</v>
      </c>
      <c r="N173" s="43">
        <v>749.93145097475474</v>
      </c>
      <c r="O173" s="43">
        <v>779.92870901374488</v>
      </c>
      <c r="P173" s="43">
        <v>811.12585737429458</v>
      </c>
      <c r="Q173" s="43">
        <v>843.57089166926642</v>
      </c>
      <c r="R173" s="43">
        <v>877.31372733603712</v>
      </c>
      <c r="S173" s="43">
        <v>912.40627642947868</v>
      </c>
      <c r="T173" s="43">
        <v>948.90252748665773</v>
      </c>
      <c r="U173" s="43">
        <v>986.85862858612393</v>
      </c>
      <c r="V173" s="43">
        <v>1026.3329737295689</v>
      </c>
      <c r="W173" s="40">
        <v>13640.885650920074</v>
      </c>
    </row>
    <row r="174" spans="1:23" ht="13" customHeight="1" x14ac:dyDescent="0.3">
      <c r="A174" s="6" t="s">
        <v>162</v>
      </c>
      <c r="B174" s="41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37"/>
    </row>
    <row r="175" spans="1:23" ht="13" customHeight="1" x14ac:dyDescent="0.3">
      <c r="A175" s="38" t="s">
        <v>158</v>
      </c>
      <c r="B175" s="41" t="s">
        <v>159</v>
      </c>
      <c r="C175" s="50">
        <v>0</v>
      </c>
      <c r="D175" s="50">
        <v>0.25</v>
      </c>
      <c r="E175" s="50">
        <v>4</v>
      </c>
      <c r="F175" s="50">
        <v>4</v>
      </c>
      <c r="G175" s="50">
        <v>4</v>
      </c>
      <c r="H175" s="50">
        <v>4</v>
      </c>
      <c r="I175" s="50">
        <v>4</v>
      </c>
      <c r="J175" s="50">
        <v>4</v>
      </c>
      <c r="K175" s="50">
        <v>4</v>
      </c>
      <c r="L175" s="50">
        <v>4</v>
      </c>
      <c r="M175" s="50">
        <v>4</v>
      </c>
      <c r="N175" s="50">
        <v>4</v>
      </c>
      <c r="O175" s="50">
        <v>4</v>
      </c>
      <c r="P175" s="50">
        <v>4</v>
      </c>
      <c r="Q175" s="50">
        <v>4</v>
      </c>
      <c r="R175" s="50">
        <v>4</v>
      </c>
      <c r="S175" s="50">
        <v>4</v>
      </c>
      <c r="T175" s="50">
        <v>4</v>
      </c>
      <c r="U175" s="50">
        <v>4</v>
      </c>
      <c r="V175" s="50">
        <v>4</v>
      </c>
      <c r="W175" s="37"/>
    </row>
    <row r="176" spans="1:23" ht="13" customHeight="1" x14ac:dyDescent="0.3">
      <c r="A176" s="38" t="s">
        <v>160</v>
      </c>
      <c r="B176" s="41" t="s">
        <v>62</v>
      </c>
      <c r="C176" s="39">
        <v>35.5207103513482</v>
      </c>
      <c r="D176" s="39">
        <v>36.941538765402115</v>
      </c>
      <c r="E176" s="39">
        <v>38.419200316018198</v>
      </c>
      <c r="F176" s="39">
        <v>39.955968328658926</v>
      </c>
      <c r="G176" s="39">
        <v>41.554207061805272</v>
      </c>
      <c r="H176" s="39">
        <v>43.216375344277481</v>
      </c>
      <c r="I176" s="39">
        <v>44.945030358048569</v>
      </c>
      <c r="J176" s="39">
        <v>46.742831572370513</v>
      </c>
      <c r="K176" s="39">
        <v>48.612544835265332</v>
      </c>
      <c r="L176" s="39">
        <v>50.557046628675941</v>
      </c>
      <c r="M176" s="39">
        <v>52.579328493822977</v>
      </c>
      <c r="N176" s="39">
        <v>54.682501633575889</v>
      </c>
      <c r="O176" s="39">
        <v>56.869801698918927</v>
      </c>
      <c r="P176" s="39">
        <v>59.144593766875673</v>
      </c>
      <c r="Q176" s="39">
        <v>61.510377517550694</v>
      </c>
      <c r="R176" s="39">
        <v>63.970792618252709</v>
      </c>
      <c r="S176" s="39">
        <v>66.529624322982812</v>
      </c>
      <c r="T176" s="39">
        <v>69.190809295902113</v>
      </c>
      <c r="U176" s="39">
        <v>71.958441667738185</v>
      </c>
      <c r="V176" s="39">
        <v>74.836779334447712</v>
      </c>
      <c r="W176" s="37"/>
    </row>
    <row r="177" spans="1:23" ht="13" customHeight="1" x14ac:dyDescent="0.3">
      <c r="A177" s="38" t="s">
        <v>161</v>
      </c>
      <c r="B177" s="41" t="s">
        <v>62</v>
      </c>
      <c r="C177" s="43">
        <v>0</v>
      </c>
      <c r="D177" s="43">
        <v>112.45988701281163</v>
      </c>
      <c r="E177" s="43">
        <v>1844.1216151688736</v>
      </c>
      <c r="F177" s="43">
        <v>1917.8864797756285</v>
      </c>
      <c r="G177" s="43">
        <v>1994.6019389666533</v>
      </c>
      <c r="H177" s="43">
        <v>2074.3860165253191</v>
      </c>
      <c r="I177" s="43">
        <v>2157.3614571863313</v>
      </c>
      <c r="J177" s="43">
        <v>2243.6559154737847</v>
      </c>
      <c r="K177" s="43">
        <v>2333.4021520927358</v>
      </c>
      <c r="L177" s="43">
        <v>2426.7382381764455</v>
      </c>
      <c r="M177" s="43">
        <v>2523.807767703503</v>
      </c>
      <c r="N177" s="43">
        <v>2624.7600784116426</v>
      </c>
      <c r="O177" s="43">
        <v>2729.7504815481084</v>
      </c>
      <c r="P177" s="43">
        <v>2838.9405008100321</v>
      </c>
      <c r="Q177" s="43">
        <v>2952.4981208424333</v>
      </c>
      <c r="R177" s="43">
        <v>3070.5980456761304</v>
      </c>
      <c r="S177" s="43">
        <v>3193.421967503175</v>
      </c>
      <c r="T177" s="43">
        <v>3321.1588462033014</v>
      </c>
      <c r="U177" s="43">
        <v>3454.0052000514324</v>
      </c>
      <c r="V177" s="43">
        <v>3592.16540805349</v>
      </c>
      <c r="W177" s="40">
        <v>47405.720117181845</v>
      </c>
    </row>
    <row r="178" spans="1:23" ht="13" customHeight="1" x14ac:dyDescent="0.3">
      <c r="A178" s="6" t="s">
        <v>163</v>
      </c>
      <c r="B178" s="41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37"/>
    </row>
    <row r="179" spans="1:23" ht="13" customHeight="1" x14ac:dyDescent="0.3">
      <c r="A179" s="38" t="s">
        <v>158</v>
      </c>
      <c r="B179" s="41" t="s">
        <v>159</v>
      </c>
      <c r="C179" s="50">
        <v>0</v>
      </c>
      <c r="D179" s="50">
        <v>0.5</v>
      </c>
      <c r="E179" s="50">
        <v>6</v>
      </c>
      <c r="F179" s="50">
        <v>6</v>
      </c>
      <c r="G179" s="50">
        <v>6</v>
      </c>
      <c r="H179" s="50">
        <v>6</v>
      </c>
      <c r="I179" s="50">
        <v>6</v>
      </c>
      <c r="J179" s="50">
        <v>6</v>
      </c>
      <c r="K179" s="50">
        <v>6</v>
      </c>
      <c r="L179" s="50">
        <v>6</v>
      </c>
      <c r="M179" s="50">
        <v>6</v>
      </c>
      <c r="N179" s="50">
        <v>6</v>
      </c>
      <c r="O179" s="50">
        <v>6</v>
      </c>
      <c r="P179" s="50">
        <v>6</v>
      </c>
      <c r="Q179" s="50">
        <v>6</v>
      </c>
      <c r="R179" s="50">
        <v>6</v>
      </c>
      <c r="S179" s="50">
        <v>6</v>
      </c>
      <c r="T179" s="50">
        <v>6</v>
      </c>
      <c r="U179" s="50">
        <v>6</v>
      </c>
      <c r="V179" s="50">
        <v>6</v>
      </c>
      <c r="W179" s="37"/>
    </row>
    <row r="180" spans="1:23" ht="13" customHeight="1" x14ac:dyDescent="0.3">
      <c r="A180" s="38" t="s">
        <v>160</v>
      </c>
      <c r="B180" s="41" t="s">
        <v>62</v>
      </c>
      <c r="C180" s="39">
        <v>35.5207103513482</v>
      </c>
      <c r="D180" s="39">
        <v>36.941538765402115</v>
      </c>
      <c r="E180" s="39">
        <v>38.419200316018198</v>
      </c>
      <c r="F180" s="39">
        <v>39.955968328658926</v>
      </c>
      <c r="G180" s="39">
        <v>41.554207061805272</v>
      </c>
      <c r="H180" s="39">
        <v>43.216375344277481</v>
      </c>
      <c r="I180" s="39">
        <v>44.945030358048569</v>
      </c>
      <c r="J180" s="39">
        <v>46.742831572370513</v>
      </c>
      <c r="K180" s="39">
        <v>48.612544835265332</v>
      </c>
      <c r="L180" s="39">
        <v>50.557046628675941</v>
      </c>
      <c r="M180" s="39">
        <v>52.579328493822977</v>
      </c>
      <c r="N180" s="39">
        <v>54.682501633575889</v>
      </c>
      <c r="O180" s="39">
        <v>56.869801698918927</v>
      </c>
      <c r="P180" s="39">
        <v>59.144593766875673</v>
      </c>
      <c r="Q180" s="39">
        <v>61.510377517550694</v>
      </c>
      <c r="R180" s="39">
        <v>63.970792618252709</v>
      </c>
      <c r="S180" s="39">
        <v>66.529624322982812</v>
      </c>
      <c r="T180" s="39">
        <v>69.190809295902113</v>
      </c>
      <c r="U180" s="39">
        <v>71.958441667738185</v>
      </c>
      <c r="V180" s="39">
        <v>74.836779334447712</v>
      </c>
      <c r="W180" s="37"/>
    </row>
    <row r="181" spans="1:23" ht="13" customHeight="1" x14ac:dyDescent="0.3">
      <c r="A181" s="38" t="s">
        <v>161</v>
      </c>
      <c r="B181" s="41" t="s">
        <v>62</v>
      </c>
      <c r="C181" s="43">
        <v>0</v>
      </c>
      <c r="D181" s="43">
        <v>224.91977402562327</v>
      </c>
      <c r="E181" s="43">
        <v>2766.1824227533107</v>
      </c>
      <c r="F181" s="43">
        <v>2876.8297196634421</v>
      </c>
      <c r="G181" s="43">
        <v>2991.9029084499803</v>
      </c>
      <c r="H181" s="43">
        <v>3111.5790247879791</v>
      </c>
      <c r="I181" s="43">
        <v>3236.0421857794972</v>
      </c>
      <c r="J181" s="43">
        <v>3365.4838732106768</v>
      </c>
      <c r="K181" s="43">
        <v>3500.1032281391044</v>
      </c>
      <c r="L181" s="43">
        <v>3640.1073572646683</v>
      </c>
      <c r="M181" s="43">
        <v>3785.7116515552548</v>
      </c>
      <c r="N181" s="43">
        <v>3937.1401176174641</v>
      </c>
      <c r="O181" s="43">
        <v>4094.6257223221628</v>
      </c>
      <c r="P181" s="43">
        <v>4258.4107512150485</v>
      </c>
      <c r="Q181" s="43">
        <v>4428.7471812636504</v>
      </c>
      <c r="R181" s="43">
        <v>4605.8970685141958</v>
      </c>
      <c r="S181" s="43">
        <v>4790.1329512547627</v>
      </c>
      <c r="T181" s="43">
        <v>4981.7382693049512</v>
      </c>
      <c r="U181" s="43">
        <v>5181.00780007715</v>
      </c>
      <c r="V181" s="43">
        <v>5388.2481120802349</v>
      </c>
      <c r="W181" s="40">
        <v>71164.810119279151</v>
      </c>
    </row>
    <row r="182" spans="1:23" ht="13" customHeight="1" x14ac:dyDescent="0.3">
      <c r="A182" s="6" t="s">
        <v>164</v>
      </c>
      <c r="B182" s="41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37"/>
    </row>
    <row r="183" spans="1:23" ht="13" customHeight="1" x14ac:dyDescent="0.3">
      <c r="A183" s="38" t="s">
        <v>158</v>
      </c>
      <c r="B183" s="41" t="s">
        <v>159</v>
      </c>
      <c r="C183" s="50">
        <v>0</v>
      </c>
      <c r="D183" s="50">
        <v>0</v>
      </c>
      <c r="E183" s="50">
        <v>0.25</v>
      </c>
      <c r="F183" s="50">
        <v>1</v>
      </c>
      <c r="G183" s="50">
        <v>1</v>
      </c>
      <c r="H183" s="50">
        <v>1</v>
      </c>
      <c r="I183" s="50">
        <v>1</v>
      </c>
      <c r="J183" s="50">
        <v>1</v>
      </c>
      <c r="K183" s="50">
        <v>1</v>
      </c>
      <c r="L183" s="50">
        <v>1</v>
      </c>
      <c r="M183" s="50">
        <v>1</v>
      </c>
      <c r="N183" s="50">
        <v>1</v>
      </c>
      <c r="O183" s="50">
        <v>1</v>
      </c>
      <c r="P183" s="50">
        <v>1</v>
      </c>
      <c r="Q183" s="50">
        <v>1</v>
      </c>
      <c r="R183" s="50">
        <v>1</v>
      </c>
      <c r="S183" s="50">
        <v>1</v>
      </c>
      <c r="T183" s="50">
        <v>1</v>
      </c>
      <c r="U183" s="50">
        <v>1</v>
      </c>
      <c r="V183" s="50">
        <v>1</v>
      </c>
      <c r="W183" s="37"/>
    </row>
    <row r="184" spans="1:23" ht="13" customHeight="1" x14ac:dyDescent="0.3">
      <c r="A184" s="38" t="s">
        <v>160</v>
      </c>
      <c r="B184" s="41" t="s">
        <v>62</v>
      </c>
      <c r="C184" s="39">
        <v>40.595097544397937</v>
      </c>
      <c r="D184" s="39">
        <v>42.218901446173845</v>
      </c>
      <c r="E184" s="39">
        <v>43.907657504020804</v>
      </c>
      <c r="F184" s="39">
        <v>45.66396380418162</v>
      </c>
      <c r="G184" s="39">
        <v>47.490522356348883</v>
      </c>
      <c r="H184" s="39">
        <v>49.390143250602826</v>
      </c>
      <c r="I184" s="39">
        <v>51.365748980626933</v>
      </c>
      <c r="J184" s="39">
        <v>53.420378939852</v>
      </c>
      <c r="K184" s="39">
        <v>55.557194097446072</v>
      </c>
      <c r="L184" s="39">
        <v>57.779481861343911</v>
      </c>
      <c r="M184" s="39">
        <v>60.09066113579766</v>
      </c>
      <c r="N184" s="39">
        <v>62.494287581229557</v>
      </c>
      <c r="O184" s="39">
        <v>64.994059084478749</v>
      </c>
      <c r="P184" s="39">
        <v>67.593821447857891</v>
      </c>
      <c r="Q184" s="39">
        <v>70.297574305772201</v>
      </c>
      <c r="R184" s="39">
        <v>73.109477278003098</v>
      </c>
      <c r="S184" s="39">
        <v>76.033856369123214</v>
      </c>
      <c r="T184" s="39">
        <v>79.07521062388814</v>
      </c>
      <c r="U184" s="39">
        <v>82.238219048843661</v>
      </c>
      <c r="V184" s="39">
        <v>85.527747810797422</v>
      </c>
      <c r="W184" s="37"/>
    </row>
    <row r="185" spans="1:23" ht="13" customHeight="1" x14ac:dyDescent="0.3">
      <c r="A185" s="38" t="s">
        <v>161</v>
      </c>
      <c r="B185" s="41" t="s">
        <v>62</v>
      </c>
      <c r="C185" s="43">
        <v>0</v>
      </c>
      <c r="D185" s="43">
        <v>0</v>
      </c>
      <c r="E185" s="43">
        <v>133.66660856379895</v>
      </c>
      <c r="F185" s="43">
        <v>547.96756565017949</v>
      </c>
      <c r="G185" s="43">
        <v>569.88626827618668</v>
      </c>
      <c r="H185" s="43">
        <v>592.68171900723394</v>
      </c>
      <c r="I185" s="43">
        <v>616.3889877675233</v>
      </c>
      <c r="J185" s="43">
        <v>641.04454727822394</v>
      </c>
      <c r="K185" s="43">
        <v>666.68632916935292</v>
      </c>
      <c r="L185" s="43">
        <v>693.35378233612687</v>
      </c>
      <c r="M185" s="43">
        <v>721.08793362957203</v>
      </c>
      <c r="N185" s="43">
        <v>749.93145097475474</v>
      </c>
      <c r="O185" s="43">
        <v>779.92870901374488</v>
      </c>
      <c r="P185" s="43">
        <v>811.12585737429458</v>
      </c>
      <c r="Q185" s="43">
        <v>843.57089166926642</v>
      </c>
      <c r="R185" s="43">
        <v>877.31372733603712</v>
      </c>
      <c r="S185" s="43">
        <v>912.40627642947868</v>
      </c>
      <c r="T185" s="43">
        <v>948.90252748665773</v>
      </c>
      <c r="U185" s="43">
        <v>986.85862858612393</v>
      </c>
      <c r="V185" s="43">
        <v>1026.3329737295689</v>
      </c>
      <c r="W185" s="40">
        <v>13119.134784278125</v>
      </c>
    </row>
    <row r="186" spans="1:23" ht="13" customHeight="1" x14ac:dyDescent="0.3">
      <c r="A186" s="6" t="s">
        <v>165</v>
      </c>
      <c r="B186" s="41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37"/>
    </row>
    <row r="187" spans="1:23" ht="13" customHeight="1" x14ac:dyDescent="0.3">
      <c r="A187" s="38" t="s">
        <v>158</v>
      </c>
      <c r="B187" s="41" t="s">
        <v>159</v>
      </c>
      <c r="C187" s="50">
        <v>0</v>
      </c>
      <c r="D187" s="50">
        <v>0</v>
      </c>
      <c r="E187" s="50">
        <v>1</v>
      </c>
      <c r="F187" s="50">
        <v>4</v>
      </c>
      <c r="G187" s="50">
        <v>4</v>
      </c>
      <c r="H187" s="50">
        <v>4</v>
      </c>
      <c r="I187" s="50">
        <v>4</v>
      </c>
      <c r="J187" s="50">
        <v>4</v>
      </c>
      <c r="K187" s="50">
        <v>4</v>
      </c>
      <c r="L187" s="50">
        <v>4</v>
      </c>
      <c r="M187" s="50">
        <v>4</v>
      </c>
      <c r="N187" s="50">
        <v>4</v>
      </c>
      <c r="O187" s="50">
        <v>4</v>
      </c>
      <c r="P187" s="50">
        <v>4</v>
      </c>
      <c r="Q187" s="50">
        <v>4</v>
      </c>
      <c r="R187" s="50">
        <v>4</v>
      </c>
      <c r="S187" s="50">
        <v>4</v>
      </c>
      <c r="T187" s="50">
        <v>4</v>
      </c>
      <c r="U187" s="50">
        <v>4</v>
      </c>
      <c r="V187" s="50">
        <v>4</v>
      </c>
      <c r="W187" s="37"/>
    </row>
    <row r="188" spans="1:23" ht="13" customHeight="1" x14ac:dyDescent="0.3">
      <c r="A188" s="38" t="s">
        <v>160</v>
      </c>
      <c r="B188" s="41" t="s">
        <v>62</v>
      </c>
      <c r="C188" s="39">
        <v>35.5207103513482</v>
      </c>
      <c r="D188" s="39">
        <v>36.941538765402115</v>
      </c>
      <c r="E188" s="39">
        <v>38.419200316018198</v>
      </c>
      <c r="F188" s="39">
        <v>39.955968328658926</v>
      </c>
      <c r="G188" s="39">
        <v>41.554207061805272</v>
      </c>
      <c r="H188" s="39">
        <v>43.216375344277481</v>
      </c>
      <c r="I188" s="39">
        <v>44.945030358048569</v>
      </c>
      <c r="J188" s="39">
        <v>46.742831572370513</v>
      </c>
      <c r="K188" s="39">
        <v>48.612544835265332</v>
      </c>
      <c r="L188" s="39">
        <v>50.557046628675941</v>
      </c>
      <c r="M188" s="39">
        <v>52.579328493822977</v>
      </c>
      <c r="N188" s="39">
        <v>54.682501633575889</v>
      </c>
      <c r="O188" s="39">
        <v>56.869801698918927</v>
      </c>
      <c r="P188" s="39">
        <v>59.144593766875673</v>
      </c>
      <c r="Q188" s="39">
        <v>61.510377517550694</v>
      </c>
      <c r="R188" s="39">
        <v>63.970792618252709</v>
      </c>
      <c r="S188" s="39">
        <v>66.529624322982812</v>
      </c>
      <c r="T188" s="39">
        <v>69.190809295902113</v>
      </c>
      <c r="U188" s="39">
        <v>71.958441667738185</v>
      </c>
      <c r="V188" s="39">
        <v>74.836779334447712</v>
      </c>
      <c r="W188" s="37"/>
    </row>
    <row r="189" spans="1:23" ht="13" customHeight="1" x14ac:dyDescent="0.3">
      <c r="A189" s="38" t="s">
        <v>161</v>
      </c>
      <c r="B189" s="41" t="s">
        <v>62</v>
      </c>
      <c r="C189" s="43">
        <v>0</v>
      </c>
      <c r="D189" s="43">
        <v>0</v>
      </c>
      <c r="E189" s="43">
        <v>467.83312997329642</v>
      </c>
      <c r="F189" s="43">
        <v>1917.8864797756285</v>
      </c>
      <c r="G189" s="43">
        <v>1994.6019389666533</v>
      </c>
      <c r="H189" s="43">
        <v>2074.3860165253191</v>
      </c>
      <c r="I189" s="43">
        <v>2157.3614571863313</v>
      </c>
      <c r="J189" s="43">
        <v>2243.6559154737847</v>
      </c>
      <c r="K189" s="43">
        <v>2333.4021520927358</v>
      </c>
      <c r="L189" s="43">
        <v>2426.7382381764455</v>
      </c>
      <c r="M189" s="43">
        <v>2523.807767703503</v>
      </c>
      <c r="N189" s="43">
        <v>2624.7600784116426</v>
      </c>
      <c r="O189" s="43">
        <v>2729.7504815481084</v>
      </c>
      <c r="P189" s="43">
        <v>2838.9405008100321</v>
      </c>
      <c r="Q189" s="43">
        <v>2952.4981208424333</v>
      </c>
      <c r="R189" s="43">
        <v>3070.5980456761304</v>
      </c>
      <c r="S189" s="43">
        <v>3193.421967503175</v>
      </c>
      <c r="T189" s="43">
        <v>3321.1588462033014</v>
      </c>
      <c r="U189" s="43">
        <v>3454.0052000514324</v>
      </c>
      <c r="V189" s="43">
        <v>3592.16540805349</v>
      </c>
      <c r="W189" s="40">
        <v>45916.97174497346</v>
      </c>
    </row>
    <row r="190" spans="1:23" ht="13" customHeight="1" x14ac:dyDescent="0.3">
      <c r="A190" s="6" t="s">
        <v>166</v>
      </c>
      <c r="B190" s="41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37"/>
    </row>
    <row r="191" spans="1:23" ht="13" customHeight="1" x14ac:dyDescent="0.3">
      <c r="A191" s="38" t="s">
        <v>158</v>
      </c>
      <c r="B191" s="41" t="s">
        <v>159</v>
      </c>
      <c r="C191" s="50">
        <v>0</v>
      </c>
      <c r="D191" s="50">
        <v>0</v>
      </c>
      <c r="E191" s="50">
        <v>1.5</v>
      </c>
      <c r="F191" s="50">
        <v>6</v>
      </c>
      <c r="G191" s="50">
        <v>6</v>
      </c>
      <c r="H191" s="50">
        <v>6</v>
      </c>
      <c r="I191" s="50">
        <v>6</v>
      </c>
      <c r="J191" s="50">
        <v>6</v>
      </c>
      <c r="K191" s="50">
        <v>6</v>
      </c>
      <c r="L191" s="50">
        <v>6</v>
      </c>
      <c r="M191" s="50">
        <v>6</v>
      </c>
      <c r="N191" s="50">
        <v>6</v>
      </c>
      <c r="O191" s="50">
        <v>6</v>
      </c>
      <c r="P191" s="50">
        <v>6</v>
      </c>
      <c r="Q191" s="50">
        <v>6</v>
      </c>
      <c r="R191" s="50">
        <v>6</v>
      </c>
      <c r="S191" s="50">
        <v>6</v>
      </c>
      <c r="T191" s="50">
        <v>6</v>
      </c>
      <c r="U191" s="50">
        <v>6</v>
      </c>
      <c r="V191" s="50">
        <v>6</v>
      </c>
      <c r="W191" s="37"/>
    </row>
    <row r="192" spans="1:23" ht="13" customHeight="1" x14ac:dyDescent="0.3">
      <c r="A192" s="38" t="s">
        <v>160</v>
      </c>
      <c r="B192" s="41" t="s">
        <v>62</v>
      </c>
      <c r="C192" s="39">
        <v>35.5207103513482</v>
      </c>
      <c r="D192" s="39">
        <v>36.941538765402115</v>
      </c>
      <c r="E192" s="39">
        <v>38.419200316018198</v>
      </c>
      <c r="F192" s="39">
        <v>39.955968328658926</v>
      </c>
      <c r="G192" s="39">
        <v>41.554207061805272</v>
      </c>
      <c r="H192" s="39">
        <v>43.216375344277481</v>
      </c>
      <c r="I192" s="39">
        <v>44.945030358048569</v>
      </c>
      <c r="J192" s="39">
        <v>46.742831572370513</v>
      </c>
      <c r="K192" s="39">
        <v>48.612544835265332</v>
      </c>
      <c r="L192" s="39">
        <v>50.557046628675941</v>
      </c>
      <c r="M192" s="39">
        <v>52.579328493822977</v>
      </c>
      <c r="N192" s="39">
        <v>54.682501633575889</v>
      </c>
      <c r="O192" s="39">
        <v>56.869801698918927</v>
      </c>
      <c r="P192" s="39">
        <v>59.144593766875673</v>
      </c>
      <c r="Q192" s="39">
        <v>61.510377517550694</v>
      </c>
      <c r="R192" s="39">
        <v>63.970792618252709</v>
      </c>
      <c r="S192" s="39">
        <v>66.529624322982812</v>
      </c>
      <c r="T192" s="39">
        <v>69.190809295902113</v>
      </c>
      <c r="U192" s="39">
        <v>71.958441667738185</v>
      </c>
      <c r="V192" s="39">
        <v>74.836779334447712</v>
      </c>
      <c r="W192" s="37"/>
    </row>
    <row r="193" spans="1:23" ht="13" customHeight="1" x14ac:dyDescent="0.3">
      <c r="A193" s="38" t="s">
        <v>161</v>
      </c>
      <c r="B193" s="41" t="s">
        <v>62</v>
      </c>
      <c r="C193" s="43">
        <v>0</v>
      </c>
      <c r="D193" s="43">
        <v>0</v>
      </c>
      <c r="E193" s="43">
        <v>701.74969495994469</v>
      </c>
      <c r="F193" s="43">
        <v>2876.8297196634421</v>
      </c>
      <c r="G193" s="43">
        <v>2991.9029084499803</v>
      </c>
      <c r="H193" s="43">
        <v>3111.5790247879791</v>
      </c>
      <c r="I193" s="43">
        <v>3236.0421857794972</v>
      </c>
      <c r="J193" s="43">
        <v>3365.4838732106768</v>
      </c>
      <c r="K193" s="43">
        <v>3500.1032281391044</v>
      </c>
      <c r="L193" s="43">
        <v>3640.1073572646683</v>
      </c>
      <c r="M193" s="43">
        <v>3785.7116515552548</v>
      </c>
      <c r="N193" s="43">
        <v>3937.1401176174641</v>
      </c>
      <c r="O193" s="43">
        <v>4094.6257223221628</v>
      </c>
      <c r="P193" s="43">
        <v>4258.4107512150485</v>
      </c>
      <c r="Q193" s="43">
        <v>4428.7471812636504</v>
      </c>
      <c r="R193" s="43">
        <v>4605.8970685141958</v>
      </c>
      <c r="S193" s="43">
        <v>4790.1329512547627</v>
      </c>
      <c r="T193" s="43">
        <v>4981.7382693049512</v>
      </c>
      <c r="U193" s="43">
        <v>5181.00780007715</v>
      </c>
      <c r="V193" s="43">
        <v>5388.2481120802349</v>
      </c>
      <c r="W193" s="40">
        <v>68875.457617460168</v>
      </c>
    </row>
    <row r="194" spans="1:23" ht="13" customHeight="1" x14ac:dyDescent="0.3">
      <c r="A194" s="51" t="s">
        <v>167</v>
      </c>
      <c r="B194" s="52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4"/>
    </row>
    <row r="195" spans="1:23" ht="13" customHeight="1" x14ac:dyDescent="0.3">
      <c r="A195" s="6" t="s">
        <v>168</v>
      </c>
      <c r="B195" s="41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37"/>
    </row>
    <row r="196" spans="1:23" ht="13" customHeight="1" x14ac:dyDescent="0.3">
      <c r="A196" s="38" t="s">
        <v>158</v>
      </c>
      <c r="B196" s="41" t="s">
        <v>159</v>
      </c>
      <c r="C196" s="50">
        <v>1</v>
      </c>
      <c r="D196" s="50">
        <v>1</v>
      </c>
      <c r="E196" s="50">
        <v>1</v>
      </c>
      <c r="F196" s="50">
        <v>1</v>
      </c>
      <c r="G196" s="50">
        <v>1</v>
      </c>
      <c r="H196" s="50">
        <v>1</v>
      </c>
      <c r="I196" s="50">
        <v>1</v>
      </c>
      <c r="J196" s="50">
        <v>1</v>
      </c>
      <c r="K196" s="50">
        <v>1</v>
      </c>
      <c r="L196" s="50">
        <v>1</v>
      </c>
      <c r="M196" s="50">
        <v>1</v>
      </c>
      <c r="N196" s="50">
        <v>1</v>
      </c>
      <c r="O196" s="50">
        <v>1</v>
      </c>
      <c r="P196" s="50">
        <v>1</v>
      </c>
      <c r="Q196" s="50">
        <v>1</v>
      </c>
      <c r="R196" s="50">
        <v>1</v>
      </c>
      <c r="S196" s="50">
        <v>1</v>
      </c>
      <c r="T196" s="50">
        <v>1</v>
      </c>
      <c r="U196" s="50">
        <v>1</v>
      </c>
      <c r="V196" s="50">
        <v>1</v>
      </c>
      <c r="W196" s="37"/>
    </row>
    <row r="197" spans="1:23" ht="13" customHeight="1" x14ac:dyDescent="0.3">
      <c r="A197" s="38" t="s">
        <v>160</v>
      </c>
      <c r="B197" s="41" t="s">
        <v>62</v>
      </c>
      <c r="C197" s="39">
        <v>14.505283447899716</v>
      </c>
      <c r="D197" s="39">
        <v>15.373161579149226</v>
      </c>
      <c r="E197" s="39">
        <v>16.238039017759174</v>
      </c>
      <c r="F197" s="39">
        <v>16.887560578469536</v>
      </c>
      <c r="G197" s="39">
        <v>17.252916456369125</v>
      </c>
      <c r="H197" s="39">
        <v>18.267793894979071</v>
      </c>
      <c r="I197" s="39">
        <v>18.998505650778228</v>
      </c>
      <c r="J197" s="39">
        <v>60.028693664079356</v>
      </c>
      <c r="K197" s="39">
        <v>103.49759726754382</v>
      </c>
      <c r="L197" s="39">
        <v>107.63750115824556</v>
      </c>
      <c r="M197" s="39">
        <v>111.94300120457537</v>
      </c>
      <c r="N197" s="39">
        <v>116.42072125275837</v>
      </c>
      <c r="O197" s="39">
        <v>121.07755010286868</v>
      </c>
      <c r="P197" s="39">
        <v>125.92065210698343</v>
      </c>
      <c r="Q197" s="39">
        <v>130.95747819126277</v>
      </c>
      <c r="R197" s="39">
        <v>136.19577731891326</v>
      </c>
      <c r="S197" s="39">
        <v>141.64360841166979</v>
      </c>
      <c r="T197" s="39">
        <v>147.30935274813652</v>
      </c>
      <c r="U197" s="39">
        <v>153.20172685806202</v>
      </c>
      <c r="V197" s="39">
        <v>159.32979593238446</v>
      </c>
      <c r="W197" s="37"/>
    </row>
    <row r="198" spans="1:23" ht="13" customHeight="1" x14ac:dyDescent="0.3">
      <c r="A198" s="38" t="s">
        <v>161</v>
      </c>
      <c r="B198" s="41" t="s">
        <v>62</v>
      </c>
      <c r="C198" s="43">
        <v>174.06340137479657</v>
      </c>
      <c r="D198" s="43">
        <v>184.47793894979071</v>
      </c>
      <c r="E198" s="43">
        <v>194.85646821311008</v>
      </c>
      <c r="F198" s="43">
        <v>202.65072694163442</v>
      </c>
      <c r="G198" s="43">
        <v>207.03499747642951</v>
      </c>
      <c r="H198" s="43">
        <v>219.21352673974883</v>
      </c>
      <c r="I198" s="43">
        <v>227.98206780933876</v>
      </c>
      <c r="J198" s="43">
        <v>720.34432396895227</v>
      </c>
      <c r="K198" s="43">
        <v>1241.9711672105259</v>
      </c>
      <c r="L198" s="43">
        <v>1291.6500138989466</v>
      </c>
      <c r="M198" s="43">
        <v>1343.3160144549045</v>
      </c>
      <c r="N198" s="43">
        <v>1397.0486550331004</v>
      </c>
      <c r="O198" s="43">
        <v>1452.9306012344246</v>
      </c>
      <c r="P198" s="43">
        <v>1511.0478252838011</v>
      </c>
      <c r="Q198" s="43">
        <v>1571.4897382951533</v>
      </c>
      <c r="R198" s="43">
        <v>1634.3493278269591</v>
      </c>
      <c r="S198" s="43">
        <v>1699.7233009400372</v>
      </c>
      <c r="T198" s="43">
        <v>1767.7122329776385</v>
      </c>
      <c r="U198" s="43">
        <v>1838.4207222967441</v>
      </c>
      <c r="V198" s="43">
        <v>1911.9575511886137</v>
      </c>
      <c r="W198" s="40">
        <v>20792.240602114649</v>
      </c>
    </row>
    <row r="199" spans="1:23" ht="13" customHeight="1" x14ac:dyDescent="0.3">
      <c r="A199" s="6" t="s">
        <v>169</v>
      </c>
      <c r="B199" s="41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37"/>
    </row>
    <row r="200" spans="1:23" ht="13" customHeight="1" x14ac:dyDescent="0.3">
      <c r="A200" s="38" t="s">
        <v>158</v>
      </c>
      <c r="B200" s="41" t="s">
        <v>159</v>
      </c>
      <c r="C200" s="50">
        <v>1</v>
      </c>
      <c r="D200" s="50">
        <v>1</v>
      </c>
      <c r="E200" s="50">
        <v>1</v>
      </c>
      <c r="F200" s="50">
        <v>1</v>
      </c>
      <c r="G200" s="50">
        <v>1</v>
      </c>
      <c r="H200" s="50">
        <v>1</v>
      </c>
      <c r="I200" s="50">
        <v>1</v>
      </c>
      <c r="J200" s="50">
        <v>1</v>
      </c>
      <c r="K200" s="50">
        <v>1</v>
      </c>
      <c r="L200" s="50">
        <v>1</v>
      </c>
      <c r="M200" s="50">
        <v>1</v>
      </c>
      <c r="N200" s="50">
        <v>1</v>
      </c>
      <c r="O200" s="50">
        <v>1</v>
      </c>
      <c r="P200" s="50">
        <v>1</v>
      </c>
      <c r="Q200" s="50">
        <v>1</v>
      </c>
      <c r="R200" s="50">
        <v>1</v>
      </c>
      <c r="S200" s="50">
        <v>1</v>
      </c>
      <c r="T200" s="50">
        <v>1</v>
      </c>
      <c r="U200" s="50">
        <v>1</v>
      </c>
      <c r="V200" s="50">
        <v>1</v>
      </c>
      <c r="W200" s="37"/>
    </row>
    <row r="201" spans="1:23" ht="13" customHeight="1" x14ac:dyDescent="0.3">
      <c r="A201" s="38" t="s">
        <v>160</v>
      </c>
      <c r="B201" s="41" t="s">
        <v>62</v>
      </c>
      <c r="C201" s="39">
        <v>14.353800582436341</v>
      </c>
      <c r="D201" s="39">
        <v>15.373161579149226</v>
      </c>
      <c r="E201" s="39">
        <v>15.988088042315193</v>
      </c>
      <c r="F201" s="39">
        <v>16.6276115640078</v>
      </c>
      <c r="G201" s="39">
        <v>17.292716026568115</v>
      </c>
      <c r="H201" s="39">
        <v>17.98442466763084</v>
      </c>
      <c r="I201" s="39">
        <v>18.703801654336072</v>
      </c>
      <c r="J201" s="39">
        <v>44.80304959377802</v>
      </c>
      <c r="K201" s="39">
        <v>72.448318087280654</v>
      </c>
      <c r="L201" s="39">
        <v>75.346250810771878</v>
      </c>
      <c r="M201" s="39">
        <v>78.360100843202758</v>
      </c>
      <c r="N201" s="39">
        <v>81.494504876930861</v>
      </c>
      <c r="O201" s="39">
        <v>84.754285072008074</v>
      </c>
      <c r="P201" s="39">
        <v>88.144456474888401</v>
      </c>
      <c r="Q201" s="39">
        <v>91.670234733883902</v>
      </c>
      <c r="R201" s="39">
        <v>95.337044123239252</v>
      </c>
      <c r="S201" s="39">
        <v>99.150525888168829</v>
      </c>
      <c r="T201" s="39">
        <v>103.11654692369558</v>
      </c>
      <c r="U201" s="39">
        <v>107.24120880064339</v>
      </c>
      <c r="V201" s="39">
        <v>111.53085715266913</v>
      </c>
      <c r="W201" s="37"/>
    </row>
    <row r="202" spans="1:23" ht="13" customHeight="1" x14ac:dyDescent="0.3">
      <c r="A202" s="38" t="s">
        <v>161</v>
      </c>
      <c r="B202" s="41" t="s">
        <v>62</v>
      </c>
      <c r="C202" s="43">
        <v>172.24560698923608</v>
      </c>
      <c r="D202" s="43">
        <v>184.47793894979071</v>
      </c>
      <c r="E202" s="43">
        <v>191.85705650778235</v>
      </c>
      <c r="F202" s="43">
        <v>199.53133876809363</v>
      </c>
      <c r="G202" s="43">
        <v>207.51259231881738</v>
      </c>
      <c r="H202" s="43">
        <v>215.81309601157005</v>
      </c>
      <c r="I202" s="43">
        <v>224.44561985203288</v>
      </c>
      <c r="J202" s="43">
        <v>537.63659512533627</v>
      </c>
      <c r="K202" s="43">
        <v>869.37981704736785</v>
      </c>
      <c r="L202" s="43">
        <v>904.15500972926259</v>
      </c>
      <c r="M202" s="43">
        <v>940.32121011843299</v>
      </c>
      <c r="N202" s="43">
        <v>977.93405852317017</v>
      </c>
      <c r="O202" s="43">
        <v>1017.0514208640968</v>
      </c>
      <c r="P202" s="43">
        <v>1057.7334776986606</v>
      </c>
      <c r="Q202" s="43">
        <v>1100.0428168066069</v>
      </c>
      <c r="R202" s="43">
        <v>1144.0445294788713</v>
      </c>
      <c r="S202" s="43">
        <v>1189.806310658026</v>
      </c>
      <c r="T202" s="43">
        <v>1237.398563084347</v>
      </c>
      <c r="U202" s="43">
        <v>1286.8945056077207</v>
      </c>
      <c r="V202" s="43">
        <v>1338.3702858320294</v>
      </c>
      <c r="W202" s="40">
        <v>14996.651849971253</v>
      </c>
    </row>
    <row r="203" spans="1:23" ht="13" customHeight="1" x14ac:dyDescent="0.3">
      <c r="A203" s="6" t="s">
        <v>170</v>
      </c>
      <c r="B203" s="41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37"/>
    </row>
    <row r="204" spans="1:23" ht="13" customHeight="1" x14ac:dyDescent="0.3">
      <c r="A204" s="38" t="s">
        <v>158</v>
      </c>
      <c r="B204" s="41" t="s">
        <v>159</v>
      </c>
      <c r="C204" s="50">
        <v>1</v>
      </c>
      <c r="D204" s="50">
        <v>1</v>
      </c>
      <c r="E204" s="50">
        <v>1</v>
      </c>
      <c r="F204" s="50">
        <v>1</v>
      </c>
      <c r="G204" s="50">
        <v>1</v>
      </c>
      <c r="H204" s="50">
        <v>1</v>
      </c>
      <c r="I204" s="50">
        <v>1</v>
      </c>
      <c r="J204" s="50">
        <v>1</v>
      </c>
      <c r="K204" s="50">
        <v>1</v>
      </c>
      <c r="L204" s="50">
        <v>1</v>
      </c>
      <c r="M204" s="50">
        <v>1</v>
      </c>
      <c r="N204" s="50">
        <v>1</v>
      </c>
      <c r="O204" s="50">
        <v>1</v>
      </c>
      <c r="P204" s="50">
        <v>1</v>
      </c>
      <c r="Q204" s="50">
        <v>1</v>
      </c>
      <c r="R204" s="50">
        <v>1</v>
      </c>
      <c r="S204" s="50">
        <v>1</v>
      </c>
      <c r="T204" s="50">
        <v>1</v>
      </c>
      <c r="U204" s="50">
        <v>1</v>
      </c>
      <c r="V204" s="50">
        <v>1</v>
      </c>
      <c r="W204" s="37"/>
    </row>
    <row r="205" spans="1:23" ht="13" customHeight="1" x14ac:dyDescent="0.3">
      <c r="A205" s="38" t="s">
        <v>160</v>
      </c>
      <c r="B205" s="41" t="s">
        <v>62</v>
      </c>
      <c r="C205" s="39">
        <v>14.208284140539279</v>
      </c>
      <c r="D205" s="39">
        <v>14.77661550616085</v>
      </c>
      <c r="E205" s="39">
        <v>15.367680126407281</v>
      </c>
      <c r="F205" s="39">
        <v>15.98238733146357</v>
      </c>
      <c r="G205" s="39">
        <v>16.621682824722111</v>
      </c>
      <c r="H205" s="39">
        <v>17.286550137710993</v>
      </c>
      <c r="I205" s="39">
        <v>17.978012143219431</v>
      </c>
      <c r="J205" s="39">
        <v>31.867755716167089</v>
      </c>
      <c r="K205" s="39">
        <v>46.573918770394712</v>
      </c>
      <c r="L205" s="39">
        <v>48.436875521210503</v>
      </c>
      <c r="M205" s="39">
        <v>50.37435054205892</v>
      </c>
      <c r="N205" s="39">
        <v>52.389324563741269</v>
      </c>
      <c r="O205" s="39">
        <v>54.48489754629091</v>
      </c>
      <c r="P205" s="39">
        <v>56.664293448142537</v>
      </c>
      <c r="Q205" s="39">
        <v>58.930865186068232</v>
      </c>
      <c r="R205" s="39">
        <v>61.288099793510945</v>
      </c>
      <c r="S205" s="39">
        <v>63.739623785251375</v>
      </c>
      <c r="T205" s="39">
        <v>66.289208736661408</v>
      </c>
      <c r="U205" s="39">
        <v>68.940777086127866</v>
      </c>
      <c r="V205" s="39">
        <v>71.698408169572971</v>
      </c>
      <c r="W205" s="37"/>
    </row>
    <row r="206" spans="1:23" ht="13" customHeight="1" x14ac:dyDescent="0.3">
      <c r="A206" s="38" t="s">
        <v>161</v>
      </c>
      <c r="B206" s="41" t="s">
        <v>62</v>
      </c>
      <c r="C206" s="43">
        <v>170.49940968647132</v>
      </c>
      <c r="D206" s="43">
        <v>177.31938607393019</v>
      </c>
      <c r="E206" s="43">
        <v>184.41216151688735</v>
      </c>
      <c r="F206" s="43">
        <v>191.78864797756285</v>
      </c>
      <c r="G206" s="43">
        <v>199.46019389666534</v>
      </c>
      <c r="H206" s="43">
        <v>207.43860165253193</v>
      </c>
      <c r="I206" s="43">
        <v>215.73614571863317</v>
      </c>
      <c r="J206" s="43">
        <v>382.41306859400504</v>
      </c>
      <c r="K206" s="43">
        <v>558.88702524473661</v>
      </c>
      <c r="L206" s="43">
        <v>581.24250625452601</v>
      </c>
      <c r="M206" s="43">
        <v>604.49220650470704</v>
      </c>
      <c r="N206" s="43">
        <v>628.67189476489523</v>
      </c>
      <c r="O206" s="43">
        <v>653.81877055549091</v>
      </c>
      <c r="P206" s="43">
        <v>679.97152137771047</v>
      </c>
      <c r="Q206" s="43">
        <v>707.17038223281884</v>
      </c>
      <c r="R206" s="43">
        <v>735.45719752213131</v>
      </c>
      <c r="S206" s="43">
        <v>764.87548542301647</v>
      </c>
      <c r="T206" s="43">
        <v>795.47050483993689</v>
      </c>
      <c r="U206" s="43">
        <v>827.2893250335344</v>
      </c>
      <c r="V206" s="43">
        <v>860.38089803487583</v>
      </c>
      <c r="W206" s="40">
        <v>10126.795332905065</v>
      </c>
    </row>
    <row r="207" spans="1:23" ht="13" customHeight="1" x14ac:dyDescent="0.3">
      <c r="A207" s="6" t="s">
        <v>171</v>
      </c>
      <c r="B207" s="41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37"/>
    </row>
    <row r="208" spans="1:23" ht="13" customHeight="1" x14ac:dyDescent="0.3">
      <c r="A208" s="38" t="s">
        <v>158</v>
      </c>
      <c r="B208" s="41" t="s">
        <v>159</v>
      </c>
      <c r="C208" s="50">
        <v>4</v>
      </c>
      <c r="D208" s="50">
        <v>4</v>
      </c>
      <c r="E208" s="50">
        <v>2.5</v>
      </c>
      <c r="F208" s="50">
        <v>2</v>
      </c>
      <c r="G208" s="50">
        <v>2</v>
      </c>
      <c r="H208" s="50">
        <v>2</v>
      </c>
      <c r="I208" s="50">
        <v>2</v>
      </c>
      <c r="J208" s="50">
        <v>2</v>
      </c>
      <c r="K208" s="50">
        <v>2</v>
      </c>
      <c r="L208" s="50">
        <v>2</v>
      </c>
      <c r="M208" s="50">
        <v>2</v>
      </c>
      <c r="N208" s="50">
        <v>2</v>
      </c>
      <c r="O208" s="50">
        <v>2</v>
      </c>
      <c r="P208" s="50">
        <v>2</v>
      </c>
      <c r="Q208" s="50">
        <v>2</v>
      </c>
      <c r="R208" s="50">
        <v>2</v>
      </c>
      <c r="S208" s="50">
        <v>2</v>
      </c>
      <c r="T208" s="50">
        <v>2</v>
      </c>
      <c r="U208" s="50">
        <v>2</v>
      </c>
      <c r="V208" s="50">
        <v>2</v>
      </c>
      <c r="W208" s="37"/>
    </row>
    <row r="209" spans="1:23" ht="13" customHeight="1" x14ac:dyDescent="0.3">
      <c r="A209" s="38" t="s">
        <v>160</v>
      </c>
      <c r="B209" s="41" t="s">
        <v>62</v>
      </c>
      <c r="C209" s="39">
        <v>15.223161579149226</v>
      </c>
      <c r="D209" s="39">
        <v>15.832088042315192</v>
      </c>
      <c r="E209" s="39">
        <v>25.371935965248714</v>
      </c>
      <c r="F209" s="39">
        <v>26.38681340385866</v>
      </c>
      <c r="G209" s="39">
        <v>27.655582874113811</v>
      </c>
      <c r="H209" s="39">
        <v>28.137947691685568</v>
      </c>
      <c r="I209" s="39">
        <v>28.979327234912269</v>
      </c>
      <c r="J209" s="39">
        <v>30.138500324308755</v>
      </c>
      <c r="K209" s="39">
        <v>31.344040337281104</v>
      </c>
      <c r="L209" s="39">
        <v>32.597801950772343</v>
      </c>
      <c r="M209" s="39">
        <v>33.901714028803234</v>
      </c>
      <c r="N209" s="39">
        <v>35.257782589955355</v>
      </c>
      <c r="O209" s="39">
        <v>36.668093893553568</v>
      </c>
      <c r="P209" s="39">
        <v>38.134817649295712</v>
      </c>
      <c r="Q209" s="39">
        <v>39.660210355267537</v>
      </c>
      <c r="R209" s="39">
        <v>41.246618769478232</v>
      </c>
      <c r="S209" s="39">
        <v>42.896483520257362</v>
      </c>
      <c r="T209" s="39">
        <v>44.612342861067653</v>
      </c>
      <c r="U209" s="39">
        <v>46.396836575510356</v>
      </c>
      <c r="V209" s="39">
        <v>48.252710038530758</v>
      </c>
      <c r="W209" s="37"/>
    </row>
    <row r="210" spans="1:23" ht="13" customHeight="1" x14ac:dyDescent="0.3">
      <c r="A210" s="38" t="s">
        <v>161</v>
      </c>
      <c r="B210" s="41" t="s">
        <v>62</v>
      </c>
      <c r="C210" s="43">
        <v>730.71175579916292</v>
      </c>
      <c r="D210" s="43">
        <v>759.94022603112933</v>
      </c>
      <c r="E210" s="43">
        <v>758.92646316596904</v>
      </c>
      <c r="F210" s="43">
        <v>633.28352169260779</v>
      </c>
      <c r="G210" s="43">
        <v>663.73398897873142</v>
      </c>
      <c r="H210" s="43">
        <v>675.31074460045352</v>
      </c>
      <c r="I210" s="43">
        <v>695.50385363789439</v>
      </c>
      <c r="J210" s="43">
        <v>723.32400778341014</v>
      </c>
      <c r="K210" s="43">
        <v>752.25696809474641</v>
      </c>
      <c r="L210" s="43">
        <v>782.34724681853618</v>
      </c>
      <c r="M210" s="43">
        <v>813.64113669127755</v>
      </c>
      <c r="N210" s="43">
        <v>846.18678215892862</v>
      </c>
      <c r="O210" s="43">
        <v>880.03425344528569</v>
      </c>
      <c r="P210" s="43">
        <v>915.23562358309709</v>
      </c>
      <c r="Q210" s="43">
        <v>951.8450485264209</v>
      </c>
      <c r="R210" s="43">
        <v>989.91885046747757</v>
      </c>
      <c r="S210" s="43">
        <v>1029.5156044861767</v>
      </c>
      <c r="T210" s="43">
        <v>1070.6962286656237</v>
      </c>
      <c r="U210" s="43">
        <v>1113.5240778122486</v>
      </c>
      <c r="V210" s="43">
        <v>1158.0650409247382</v>
      </c>
      <c r="W210" s="40">
        <v>16944.001423363912</v>
      </c>
    </row>
    <row r="211" spans="1:23" ht="13" customHeight="1" x14ac:dyDescent="0.3">
      <c r="A211" s="6" t="s">
        <v>172</v>
      </c>
      <c r="B211" s="41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37"/>
    </row>
    <row r="212" spans="1:23" ht="13" customHeight="1" x14ac:dyDescent="0.3">
      <c r="A212" s="38" t="s">
        <v>158</v>
      </c>
      <c r="B212" s="41" t="s">
        <v>159</v>
      </c>
      <c r="C212" s="50">
        <v>0</v>
      </c>
      <c r="D212" s="50">
        <v>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50">
        <v>0.5</v>
      </c>
      <c r="K212" s="50">
        <v>1</v>
      </c>
      <c r="L212" s="50">
        <v>1</v>
      </c>
      <c r="M212" s="50">
        <v>1</v>
      </c>
      <c r="N212" s="50">
        <v>1</v>
      </c>
      <c r="O212" s="50">
        <v>1</v>
      </c>
      <c r="P212" s="50">
        <v>1</v>
      </c>
      <c r="Q212" s="50">
        <v>1</v>
      </c>
      <c r="R212" s="50">
        <v>1</v>
      </c>
      <c r="S212" s="50">
        <v>1</v>
      </c>
      <c r="T212" s="50">
        <v>1</v>
      </c>
      <c r="U212" s="50">
        <v>1</v>
      </c>
      <c r="V212" s="50">
        <v>1</v>
      </c>
      <c r="W212" s="37"/>
    </row>
    <row r="213" spans="1:23" ht="13" customHeight="1" x14ac:dyDescent="0.3">
      <c r="A213" s="38" t="s">
        <v>160</v>
      </c>
      <c r="B213" s="41" t="s">
        <v>62</v>
      </c>
      <c r="C213" s="39">
        <v>81.190195088795875</v>
      </c>
      <c r="D213" s="39">
        <v>84.43780289234769</v>
      </c>
      <c r="E213" s="39">
        <v>87.815315008041608</v>
      </c>
      <c r="F213" s="39">
        <v>91.32792760836324</v>
      </c>
      <c r="G213" s="39">
        <v>94.981044712697766</v>
      </c>
      <c r="H213" s="39">
        <v>98.780286501205651</v>
      </c>
      <c r="I213" s="39">
        <v>102.73149796125387</v>
      </c>
      <c r="J213" s="39">
        <v>106.840757879704</v>
      </c>
      <c r="K213" s="39">
        <v>111.11438819489214</v>
      </c>
      <c r="L213" s="39">
        <v>115.55896372268782</v>
      </c>
      <c r="M213" s="39">
        <v>120.18132227159532</v>
      </c>
      <c r="N213" s="39">
        <v>124.98857516245911</v>
      </c>
      <c r="O213" s="39">
        <v>129.9881181689575</v>
      </c>
      <c r="P213" s="39">
        <v>135.18764289571578</v>
      </c>
      <c r="Q213" s="39">
        <v>140.5951486115444</v>
      </c>
      <c r="R213" s="39">
        <v>146.2189545560062</v>
      </c>
      <c r="S213" s="39">
        <v>152.06771273824643</v>
      </c>
      <c r="T213" s="39">
        <v>158.15042124777628</v>
      </c>
      <c r="U213" s="39">
        <v>164.47643809768732</v>
      </c>
      <c r="V213" s="39">
        <v>171.05549562159484</v>
      </c>
      <c r="W213" s="37"/>
    </row>
    <row r="214" spans="1:23" ht="13" customHeight="1" x14ac:dyDescent="0.3">
      <c r="A214" s="38" t="s">
        <v>161</v>
      </c>
      <c r="B214" s="41" t="s">
        <v>62</v>
      </c>
      <c r="C214" s="43">
        <v>0</v>
      </c>
      <c r="D214" s="43">
        <v>0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647.32990192848092</v>
      </c>
      <c r="K214" s="43">
        <v>1333.3726583387058</v>
      </c>
      <c r="L214" s="43">
        <v>1386.7075646722537</v>
      </c>
      <c r="M214" s="43">
        <v>1442.1758672591441</v>
      </c>
      <c r="N214" s="43">
        <v>1499.8629019495095</v>
      </c>
      <c r="O214" s="43">
        <v>1559.8574180274898</v>
      </c>
      <c r="P214" s="43">
        <v>1622.2517147485892</v>
      </c>
      <c r="Q214" s="43">
        <v>1687.1417833385328</v>
      </c>
      <c r="R214" s="43">
        <v>1754.6274546720742</v>
      </c>
      <c r="S214" s="43">
        <v>1824.8125528589574</v>
      </c>
      <c r="T214" s="43">
        <v>1897.8050549733155</v>
      </c>
      <c r="U214" s="43">
        <v>1973.7172571722479</v>
      </c>
      <c r="V214" s="43">
        <v>2052.6659474591379</v>
      </c>
      <c r="W214" s="40">
        <v>20682.328077398433</v>
      </c>
    </row>
    <row r="215" spans="1:23" ht="13" customHeight="1" x14ac:dyDescent="0.3">
      <c r="A215" s="6" t="s">
        <v>173</v>
      </c>
      <c r="B215" s="41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37"/>
    </row>
    <row r="216" spans="1:23" ht="13" customHeight="1" x14ac:dyDescent="0.3">
      <c r="A216" s="38" t="s">
        <v>158</v>
      </c>
      <c r="B216" s="41" t="s">
        <v>159</v>
      </c>
      <c r="C216" s="50">
        <v>0</v>
      </c>
      <c r="D216" s="50">
        <v>0</v>
      </c>
      <c r="E216" s="50">
        <v>1</v>
      </c>
      <c r="F216" s="50">
        <v>1</v>
      </c>
      <c r="G216" s="50">
        <v>1</v>
      </c>
      <c r="H216" s="50">
        <v>1</v>
      </c>
      <c r="I216" s="50">
        <v>1</v>
      </c>
      <c r="J216" s="50">
        <v>1</v>
      </c>
      <c r="K216" s="50">
        <v>1</v>
      </c>
      <c r="L216" s="50">
        <v>1</v>
      </c>
      <c r="M216" s="50">
        <v>1</v>
      </c>
      <c r="N216" s="50">
        <v>1</v>
      </c>
      <c r="O216" s="50">
        <v>1</v>
      </c>
      <c r="P216" s="50">
        <v>1</v>
      </c>
      <c r="Q216" s="50">
        <v>1</v>
      </c>
      <c r="R216" s="50">
        <v>1</v>
      </c>
      <c r="S216" s="50">
        <v>1</v>
      </c>
      <c r="T216" s="50">
        <v>1</v>
      </c>
      <c r="U216" s="50">
        <v>1</v>
      </c>
      <c r="V216" s="50">
        <v>1</v>
      </c>
      <c r="W216" s="37"/>
    </row>
    <row r="217" spans="1:23" ht="13" customHeight="1" x14ac:dyDescent="0.3">
      <c r="A217" s="38" t="s">
        <v>160</v>
      </c>
      <c r="B217" s="41" t="s">
        <v>62</v>
      </c>
      <c r="C217" s="39">
        <v>14.208284140539279</v>
      </c>
      <c r="D217" s="39">
        <v>14.77661550616085</v>
      </c>
      <c r="E217" s="39">
        <v>15.367680126407281</v>
      </c>
      <c r="F217" s="39">
        <v>15.98238733146357</v>
      </c>
      <c r="G217" s="39">
        <v>16.621682824722111</v>
      </c>
      <c r="H217" s="39">
        <v>17.286550137710993</v>
      </c>
      <c r="I217" s="39">
        <v>17.978012143219431</v>
      </c>
      <c r="J217" s="39">
        <v>34.380072474353298</v>
      </c>
      <c r="K217" s="39">
        <v>51.748798633771912</v>
      </c>
      <c r="L217" s="39">
        <v>53.818750579122778</v>
      </c>
      <c r="M217" s="39">
        <v>55.971500602287684</v>
      </c>
      <c r="N217" s="39">
        <v>58.210360626379185</v>
      </c>
      <c r="O217" s="39">
        <v>60.538775051434342</v>
      </c>
      <c r="P217" s="39">
        <v>62.960326053491713</v>
      </c>
      <c r="Q217" s="39">
        <v>65.478739095631383</v>
      </c>
      <c r="R217" s="39">
        <v>68.097888659456629</v>
      </c>
      <c r="S217" s="39">
        <v>70.821804205834894</v>
      </c>
      <c r="T217" s="39">
        <v>73.654676374068259</v>
      </c>
      <c r="U217" s="39">
        <v>76.600863429031008</v>
      </c>
      <c r="V217" s="39">
        <v>79.664897966192228</v>
      </c>
      <c r="W217" s="37"/>
    </row>
    <row r="218" spans="1:23" ht="13" customHeight="1" x14ac:dyDescent="0.3">
      <c r="A218" s="38" t="s">
        <v>161</v>
      </c>
      <c r="B218" s="41" t="s">
        <v>62</v>
      </c>
      <c r="C218" s="43">
        <v>0</v>
      </c>
      <c r="D218" s="43">
        <v>0</v>
      </c>
      <c r="E218" s="43">
        <v>184.41216151688735</v>
      </c>
      <c r="F218" s="43">
        <v>191.78864797756285</v>
      </c>
      <c r="G218" s="43">
        <v>199.46019389666534</v>
      </c>
      <c r="H218" s="43">
        <v>207.43860165253193</v>
      </c>
      <c r="I218" s="43">
        <v>215.73614571863317</v>
      </c>
      <c r="J218" s="43">
        <v>412.56086969223958</v>
      </c>
      <c r="K218" s="43">
        <v>620.98558360526295</v>
      </c>
      <c r="L218" s="43">
        <v>645.82500694947328</v>
      </c>
      <c r="M218" s="43">
        <v>671.65800722745223</v>
      </c>
      <c r="N218" s="43">
        <v>698.52432751655022</v>
      </c>
      <c r="O218" s="43">
        <v>726.46530061721228</v>
      </c>
      <c r="P218" s="43">
        <v>755.52391264190055</v>
      </c>
      <c r="Q218" s="43">
        <v>785.74486914757665</v>
      </c>
      <c r="R218" s="43">
        <v>817.17466391347955</v>
      </c>
      <c r="S218" s="43">
        <v>849.86165047001862</v>
      </c>
      <c r="T218" s="43">
        <v>883.85611648881923</v>
      </c>
      <c r="U218" s="43">
        <v>919.21036114837204</v>
      </c>
      <c r="V218" s="43">
        <v>955.97877559430685</v>
      </c>
      <c r="W218" s="40">
        <v>10742.205195774946</v>
      </c>
    </row>
    <row r="219" spans="1:23" ht="13" customHeight="1" x14ac:dyDescent="0.3">
      <c r="A219" s="6" t="s">
        <v>174</v>
      </c>
      <c r="B219" s="41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37"/>
    </row>
    <row r="220" spans="1:23" ht="13" customHeight="1" x14ac:dyDescent="0.3">
      <c r="A220" s="38" t="s">
        <v>158</v>
      </c>
      <c r="B220" s="41" t="s">
        <v>159</v>
      </c>
      <c r="C220" s="50">
        <v>0</v>
      </c>
      <c r="D220" s="50">
        <v>1</v>
      </c>
      <c r="E220" s="50">
        <v>1</v>
      </c>
      <c r="F220" s="50">
        <v>1</v>
      </c>
      <c r="G220" s="50">
        <v>1</v>
      </c>
      <c r="H220" s="50">
        <v>1</v>
      </c>
      <c r="I220" s="50">
        <v>1</v>
      </c>
      <c r="J220" s="50">
        <v>1</v>
      </c>
      <c r="K220" s="50">
        <v>1</v>
      </c>
      <c r="L220" s="50">
        <v>1</v>
      </c>
      <c r="M220" s="50">
        <v>1</v>
      </c>
      <c r="N220" s="50">
        <v>1</v>
      </c>
      <c r="O220" s="50">
        <v>1</v>
      </c>
      <c r="P220" s="50">
        <v>1</v>
      </c>
      <c r="Q220" s="50">
        <v>1</v>
      </c>
      <c r="R220" s="50">
        <v>1</v>
      </c>
      <c r="S220" s="50">
        <v>1</v>
      </c>
      <c r="T220" s="50">
        <v>1</v>
      </c>
      <c r="U220" s="50">
        <v>1</v>
      </c>
      <c r="V220" s="50">
        <v>1</v>
      </c>
      <c r="W220" s="37"/>
    </row>
    <row r="221" spans="1:23" ht="13" customHeight="1" x14ac:dyDescent="0.3">
      <c r="A221" s="38" t="s">
        <v>160</v>
      </c>
      <c r="B221" s="41" t="s">
        <v>62</v>
      </c>
      <c r="C221" s="39">
        <v>15.223161579149226</v>
      </c>
      <c r="D221" s="39">
        <v>15.832088042315192</v>
      </c>
      <c r="E221" s="39">
        <v>16.465371564007803</v>
      </c>
      <c r="F221" s="39">
        <v>17.123986426568116</v>
      </c>
      <c r="G221" s="39">
        <v>17.808945883630841</v>
      </c>
      <c r="H221" s="39">
        <v>18.521303718976071</v>
      </c>
      <c r="I221" s="39">
        <v>19.262155867735117</v>
      </c>
      <c r="J221" s="39">
        <v>35.041279966674104</v>
      </c>
      <c r="K221" s="39">
        <v>51.748798633771912</v>
      </c>
      <c r="L221" s="39">
        <v>53.818750579122778</v>
      </c>
      <c r="M221" s="39">
        <v>55.971500602287684</v>
      </c>
      <c r="N221" s="39">
        <v>58.210360626379185</v>
      </c>
      <c r="O221" s="39">
        <v>60.538775051434342</v>
      </c>
      <c r="P221" s="39">
        <v>62.960326053491713</v>
      </c>
      <c r="Q221" s="39">
        <v>65.478739095631383</v>
      </c>
      <c r="R221" s="39">
        <v>68.097888659456629</v>
      </c>
      <c r="S221" s="39">
        <v>70.821804205834894</v>
      </c>
      <c r="T221" s="39">
        <v>73.654676374068259</v>
      </c>
      <c r="U221" s="39">
        <v>76.600863429031008</v>
      </c>
      <c r="V221" s="39">
        <v>79.664897966192228</v>
      </c>
      <c r="W221" s="37"/>
    </row>
    <row r="222" spans="1:23" ht="13" customHeight="1" x14ac:dyDescent="0.3">
      <c r="A222" s="38" t="s">
        <v>161</v>
      </c>
      <c r="B222" s="41" t="s">
        <v>62</v>
      </c>
      <c r="C222" s="43">
        <v>0</v>
      </c>
      <c r="D222" s="43">
        <v>189.98505650778233</v>
      </c>
      <c r="E222" s="43">
        <v>197.58445876809361</v>
      </c>
      <c r="F222" s="43">
        <v>205.48783711881737</v>
      </c>
      <c r="G222" s="43">
        <v>213.70735060357006</v>
      </c>
      <c r="H222" s="43">
        <v>222.25564462771288</v>
      </c>
      <c r="I222" s="43">
        <v>231.14587041282135</v>
      </c>
      <c r="J222" s="43">
        <v>420.49535960008922</v>
      </c>
      <c r="K222" s="43">
        <v>620.98558360526295</v>
      </c>
      <c r="L222" s="43">
        <v>645.82500694947328</v>
      </c>
      <c r="M222" s="43">
        <v>671.65800722745223</v>
      </c>
      <c r="N222" s="43">
        <v>698.52432751655022</v>
      </c>
      <c r="O222" s="43">
        <v>726.46530061721228</v>
      </c>
      <c r="P222" s="43">
        <v>755.52391264190055</v>
      </c>
      <c r="Q222" s="43">
        <v>785.74486914757665</v>
      </c>
      <c r="R222" s="43">
        <v>817.17466391347955</v>
      </c>
      <c r="S222" s="43">
        <v>849.86165047001862</v>
      </c>
      <c r="T222" s="43">
        <v>883.85611648881923</v>
      </c>
      <c r="U222" s="43">
        <v>919.21036114837204</v>
      </c>
      <c r="V222" s="43">
        <v>955.97877559430685</v>
      </c>
      <c r="W222" s="40">
        <v>11011.470152959315</v>
      </c>
    </row>
    <row r="223" spans="1:23" ht="13" customHeight="1" x14ac:dyDescent="0.3">
      <c r="A223" s="6" t="s">
        <v>175</v>
      </c>
      <c r="B223" s="28" t="s">
        <v>62</v>
      </c>
      <c r="C223" s="39">
        <v>0</v>
      </c>
      <c r="D223" s="39">
        <v>565.95844361771594</v>
      </c>
      <c r="E223" s="39">
        <v>7711.7490564105301</v>
      </c>
      <c r="F223" s="39">
        <v>12777.312994765633</v>
      </c>
      <c r="G223" s="39">
        <v>13269.694730556257</v>
      </c>
      <c r="H223" s="39">
        <v>13781.771735778504</v>
      </c>
      <c r="I223" s="39">
        <v>14314.331821209642</v>
      </c>
      <c r="J223" s="39">
        <v>14868.194310058028</v>
      </c>
      <c r="K223" s="39">
        <v>15444.211298460348</v>
      </c>
      <c r="L223" s="39">
        <v>16043.26896639876</v>
      </c>
      <c r="M223" s="39">
        <v>16666.28894105471</v>
      </c>
      <c r="N223" s="39">
        <v>17314.229714696896</v>
      </c>
      <c r="O223" s="39">
        <v>17988.088119284774</v>
      </c>
      <c r="P223" s="39">
        <v>18688.900860056161</v>
      </c>
      <c r="Q223" s="39">
        <v>19417.746110458404</v>
      </c>
      <c r="R223" s="39">
        <v>20175.74517087674</v>
      </c>
      <c r="S223" s="39">
        <v>20964.064193711805</v>
      </c>
      <c r="T223" s="39">
        <v>21783.915977460274</v>
      </c>
      <c r="U223" s="39">
        <v>22636.561832558684</v>
      </c>
      <c r="V223" s="39">
        <v>23523.31352186103</v>
      </c>
      <c r="W223" s="55">
        <v>307935.34779927484</v>
      </c>
    </row>
    <row r="224" spans="1:23" ht="13" customHeight="1" x14ac:dyDescent="0.3">
      <c r="A224" s="36" t="s">
        <v>176</v>
      </c>
      <c r="B224" s="41" t="s">
        <v>62</v>
      </c>
      <c r="C224" s="43">
        <v>1641.7924402748163</v>
      </c>
      <c r="D224" s="43">
        <v>1957.5078295823116</v>
      </c>
      <c r="E224" s="43">
        <v>2218.8401825859164</v>
      </c>
      <c r="F224" s="43">
        <v>2104.4933098893525</v>
      </c>
      <c r="G224" s="43">
        <v>2182.0968420775594</v>
      </c>
      <c r="H224" s="43">
        <v>2248.4358010523752</v>
      </c>
      <c r="I224" s="43">
        <v>2322.3314075944131</v>
      </c>
      <c r="J224" s="43">
        <v>4694.116162664227</v>
      </c>
      <c r="K224" s="43">
        <v>7206.0653675984704</v>
      </c>
      <c r="L224" s="43">
        <v>7486.1220143024093</v>
      </c>
      <c r="M224" s="43">
        <v>7777.3809268745053</v>
      </c>
      <c r="N224" s="43">
        <v>8080.2901959494848</v>
      </c>
      <c r="O224" s="43">
        <v>8395.3158357874636</v>
      </c>
      <c r="P224" s="43">
        <v>8722.9425012189604</v>
      </c>
      <c r="Q224" s="43">
        <v>9063.6742332677204</v>
      </c>
      <c r="R224" s="43">
        <v>9418.0352345984265</v>
      </c>
      <c r="S224" s="43">
        <v>9786.5706759823643</v>
      </c>
      <c r="T224" s="43">
        <v>10169.847535021656</v>
      </c>
      <c r="U224" s="43">
        <v>10568.455468422522</v>
      </c>
      <c r="V224" s="43">
        <v>10983.007719159423</v>
      </c>
      <c r="W224" s="40">
        <v>127027.32168390443</v>
      </c>
    </row>
    <row r="225" spans="1:23" ht="13" customHeight="1" x14ac:dyDescent="0.3">
      <c r="A225" s="56" t="s">
        <v>177</v>
      </c>
      <c r="B225" s="41" t="s">
        <v>62</v>
      </c>
      <c r="C225" s="57">
        <v>1641.7924402748163</v>
      </c>
      <c r="D225" s="57">
        <v>2523.4662732000274</v>
      </c>
      <c r="E225" s="57">
        <v>9930.5892389964465</v>
      </c>
      <c r="F225" s="57">
        <v>14881.806304654985</v>
      </c>
      <c r="G225" s="57">
        <v>15451.791572633816</v>
      </c>
      <c r="H225" s="57">
        <v>16030.20753683088</v>
      </c>
      <c r="I225" s="57">
        <v>16636.663228804053</v>
      </c>
      <c r="J225" s="57">
        <v>19562.310472722253</v>
      </c>
      <c r="K225" s="57">
        <v>22650.27666605882</v>
      </c>
      <c r="L225" s="57">
        <v>23529.39098070117</v>
      </c>
      <c r="M225" s="57">
        <v>24443.669867929217</v>
      </c>
      <c r="N225" s="57">
        <v>25394.519910646384</v>
      </c>
      <c r="O225" s="57">
        <v>26383.403955072237</v>
      </c>
      <c r="P225" s="57">
        <v>27411.843361275125</v>
      </c>
      <c r="Q225" s="57">
        <v>28481.42034372612</v>
      </c>
      <c r="R225" s="57">
        <v>29593.780405475169</v>
      </c>
      <c r="S225" s="57">
        <v>30750.634869694171</v>
      </c>
      <c r="T225" s="57">
        <v>31953.763512481928</v>
      </c>
      <c r="U225" s="57">
        <v>33205.017300981206</v>
      </c>
      <c r="V225" s="57">
        <v>34506.321241020458</v>
      </c>
      <c r="W225" s="58">
        <v>434962.66948317928</v>
      </c>
    </row>
    <row r="226" spans="1:23" ht="13" customHeight="1" x14ac:dyDescent="0.3">
      <c r="A226" s="36" t="s">
        <v>178</v>
      </c>
      <c r="B226" s="41" t="s">
        <v>159</v>
      </c>
      <c r="C226" s="43">
        <v>7</v>
      </c>
      <c r="D226" s="43">
        <v>9</v>
      </c>
      <c r="E226" s="43">
        <v>21.25</v>
      </c>
      <c r="F226" s="43">
        <v>29</v>
      </c>
      <c r="G226" s="43">
        <v>29</v>
      </c>
      <c r="H226" s="43">
        <v>29</v>
      </c>
      <c r="I226" s="43">
        <v>29</v>
      </c>
      <c r="J226" s="43">
        <v>29.5</v>
      </c>
      <c r="K226" s="43">
        <v>30</v>
      </c>
      <c r="L226" s="43">
        <v>30</v>
      </c>
      <c r="M226" s="43">
        <v>30</v>
      </c>
      <c r="N226" s="43">
        <v>30</v>
      </c>
      <c r="O226" s="43">
        <v>30</v>
      </c>
      <c r="P226" s="43">
        <v>30</v>
      </c>
      <c r="Q226" s="43">
        <v>30</v>
      </c>
      <c r="R226" s="43">
        <v>30</v>
      </c>
      <c r="S226" s="43">
        <v>30</v>
      </c>
      <c r="T226" s="43">
        <v>30</v>
      </c>
      <c r="U226" s="43">
        <v>30</v>
      </c>
      <c r="V226" s="43">
        <v>30</v>
      </c>
      <c r="W226" s="40"/>
    </row>
    <row r="227" spans="1:23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>
        <f>(J225/12)/J226</f>
        <v>55.260764047237998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9" spans="1:23" ht="25.5" customHeight="1" thickBot="1" x14ac:dyDescent="0.35">
      <c r="A229" s="19" t="s">
        <v>179</v>
      </c>
      <c r="B229" s="21"/>
      <c r="C229" s="22">
        <v>2024</v>
      </c>
      <c r="D229" s="22">
        <v>2025</v>
      </c>
      <c r="E229" s="22">
        <v>2026</v>
      </c>
      <c r="F229" s="22">
        <v>2027</v>
      </c>
      <c r="G229" s="22">
        <v>2028</v>
      </c>
      <c r="H229" s="22">
        <v>2029</v>
      </c>
      <c r="I229" s="22">
        <v>2030</v>
      </c>
      <c r="J229" s="22">
        <v>2031</v>
      </c>
      <c r="K229" s="22">
        <v>2032</v>
      </c>
      <c r="L229" s="22">
        <v>2033</v>
      </c>
      <c r="M229" s="22">
        <v>2034</v>
      </c>
      <c r="N229" s="22">
        <v>2035</v>
      </c>
      <c r="O229" s="22">
        <v>2036</v>
      </c>
      <c r="P229" s="22">
        <v>2037</v>
      </c>
      <c r="Q229" s="22">
        <v>2038</v>
      </c>
      <c r="R229" s="22">
        <v>2039</v>
      </c>
      <c r="S229" s="22">
        <v>2040</v>
      </c>
      <c r="T229" s="22">
        <v>2041</v>
      </c>
      <c r="U229" s="22">
        <v>2042</v>
      </c>
      <c r="V229" s="22">
        <v>2043</v>
      </c>
      <c r="W229" s="22" t="s">
        <v>134</v>
      </c>
    </row>
    <row r="230" spans="1:23" ht="13" customHeight="1" thickTop="1" x14ac:dyDescent="0.3">
      <c r="A230" s="45" t="s">
        <v>180</v>
      </c>
      <c r="B230" s="46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8"/>
    </row>
    <row r="231" spans="1:23" ht="13" customHeight="1" x14ac:dyDescent="0.3">
      <c r="A231" s="6" t="s">
        <v>181</v>
      </c>
      <c r="B231" s="41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44"/>
    </row>
    <row r="232" spans="1:23" ht="13" customHeight="1" x14ac:dyDescent="0.3">
      <c r="A232" s="38" t="s">
        <v>182</v>
      </c>
      <c r="B232" s="41" t="s">
        <v>62</v>
      </c>
      <c r="C232" s="43">
        <v>0</v>
      </c>
      <c r="D232" s="43">
        <v>0</v>
      </c>
      <c r="E232" s="43"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320.52227363911197</v>
      </c>
      <c r="K232" s="43">
        <v>333.34316458467646</v>
      </c>
      <c r="L232" s="43">
        <v>346.67689116806343</v>
      </c>
      <c r="M232" s="43">
        <v>360.54396681478596</v>
      </c>
      <c r="N232" s="43">
        <v>374.96572548737731</v>
      </c>
      <c r="O232" s="43">
        <v>389.96435450687233</v>
      </c>
      <c r="P232" s="43">
        <v>405.56292868714718</v>
      </c>
      <c r="Q232" s="43">
        <v>421.78544583463304</v>
      </c>
      <c r="R232" s="43">
        <v>438.65686366801833</v>
      </c>
      <c r="S232" s="43">
        <v>456.203138214739</v>
      </c>
      <c r="T232" s="43">
        <v>474.45126374332847</v>
      </c>
      <c r="U232" s="43">
        <v>493.42931429306157</v>
      </c>
      <c r="V232" s="43">
        <v>513.16648686478391</v>
      </c>
      <c r="W232" s="40">
        <v>5329.2718175065984</v>
      </c>
    </row>
    <row r="233" spans="1:23" ht="13" customHeight="1" x14ac:dyDescent="0.3">
      <c r="A233" s="6" t="s">
        <v>183</v>
      </c>
      <c r="B233" s="41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44"/>
    </row>
    <row r="234" spans="1:23" ht="13" customHeight="1" x14ac:dyDescent="0.3">
      <c r="A234" s="38" t="s">
        <v>182</v>
      </c>
      <c r="B234" s="41" t="s">
        <v>62</v>
      </c>
      <c r="C234" s="43">
        <v>0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480.78341045866802</v>
      </c>
      <c r="K234" s="43">
        <v>500.01474687701466</v>
      </c>
      <c r="L234" s="43">
        <v>520.0153367520951</v>
      </c>
      <c r="M234" s="43">
        <v>540.81595022217891</v>
      </c>
      <c r="N234" s="43">
        <v>562.44858823106597</v>
      </c>
      <c r="O234" s="43">
        <v>584.94653176030852</v>
      </c>
      <c r="P234" s="43">
        <v>608.34439303072077</v>
      </c>
      <c r="Q234" s="43">
        <v>632.67816875194956</v>
      </c>
      <c r="R234" s="43">
        <v>657.9852955020275</v>
      </c>
      <c r="S234" s="43">
        <v>684.30470732210847</v>
      </c>
      <c r="T234" s="43">
        <v>711.67689561499276</v>
      </c>
      <c r="U234" s="43">
        <v>740.14397143959241</v>
      </c>
      <c r="V234" s="43">
        <v>769.7497302971758</v>
      </c>
      <c r="W234" s="40">
        <v>7993.9077262598976</v>
      </c>
    </row>
    <row r="235" spans="1:23" ht="13" customHeight="1" x14ac:dyDescent="0.3">
      <c r="A235" s="6" t="s">
        <v>184</v>
      </c>
      <c r="B235" s="41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44"/>
    </row>
    <row r="236" spans="1:23" ht="13" customHeight="1" x14ac:dyDescent="0.3">
      <c r="A236" s="38" t="s">
        <v>182</v>
      </c>
      <c r="B236" s="41" t="s">
        <v>62</v>
      </c>
      <c r="C236" s="43">
        <v>0</v>
      </c>
      <c r="D236" s="43">
        <v>0</v>
      </c>
      <c r="E236" s="43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240.39170522933401</v>
      </c>
      <c r="K236" s="43">
        <v>250.00737343850733</v>
      </c>
      <c r="L236" s="43">
        <v>260.00766837604755</v>
      </c>
      <c r="M236" s="43">
        <v>270.40797511108946</v>
      </c>
      <c r="N236" s="43">
        <v>281.22429411553298</v>
      </c>
      <c r="O236" s="43">
        <v>292.47326588015426</v>
      </c>
      <c r="P236" s="43">
        <v>304.17219651536038</v>
      </c>
      <c r="Q236" s="43">
        <v>316.33908437597478</v>
      </c>
      <c r="R236" s="43">
        <v>328.99264775101375</v>
      </c>
      <c r="S236" s="43">
        <v>342.15235366105424</v>
      </c>
      <c r="T236" s="43">
        <v>355.83844780749638</v>
      </c>
      <c r="U236" s="43">
        <v>370.0719857197962</v>
      </c>
      <c r="V236" s="43">
        <v>384.8748651485879</v>
      </c>
      <c r="W236" s="40">
        <v>3996.9538631299488</v>
      </c>
    </row>
    <row r="237" spans="1:23" ht="13" customHeight="1" x14ac:dyDescent="0.3">
      <c r="A237" s="51" t="s">
        <v>185</v>
      </c>
      <c r="B237" s="52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4"/>
    </row>
    <row r="238" spans="1:23" ht="13" customHeight="1" x14ac:dyDescent="0.3">
      <c r="A238" s="6" t="s">
        <v>186</v>
      </c>
      <c r="B238" s="41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44"/>
    </row>
    <row r="239" spans="1:23" ht="13" customHeight="1" x14ac:dyDescent="0.3">
      <c r="A239" s="38" t="s">
        <v>182</v>
      </c>
      <c r="B239" s="41" t="s">
        <v>62</v>
      </c>
      <c r="C239" s="43">
        <v>0</v>
      </c>
      <c r="D239" s="43">
        <v>0</v>
      </c>
      <c r="E239" s="43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293.81208416918599</v>
      </c>
      <c r="K239" s="43">
        <v>305.56456753595342</v>
      </c>
      <c r="L239" s="43">
        <v>317.78715023739147</v>
      </c>
      <c r="M239" s="43">
        <v>330.49863624688709</v>
      </c>
      <c r="N239" s="43">
        <v>343.7185816967625</v>
      </c>
      <c r="O239" s="43">
        <v>357.46732496463295</v>
      </c>
      <c r="P239" s="43">
        <v>371.7660179632183</v>
      </c>
      <c r="Q239" s="43">
        <v>386.63665868174695</v>
      </c>
      <c r="R239" s="43">
        <v>402.1021250290168</v>
      </c>
      <c r="S239" s="43">
        <v>418.18621003017739</v>
      </c>
      <c r="T239" s="43">
        <v>434.91365843138442</v>
      </c>
      <c r="U239" s="43">
        <v>452.31020476863978</v>
      </c>
      <c r="V239" s="43">
        <v>470.40261295938524</v>
      </c>
      <c r="W239" s="40">
        <v>4885.1658327143823</v>
      </c>
    </row>
    <row r="240" spans="1:23" ht="13" customHeight="1" x14ac:dyDescent="0.3">
      <c r="A240" s="6" t="s">
        <v>187</v>
      </c>
      <c r="B240" s="41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44"/>
    </row>
    <row r="241" spans="1:23" ht="13" customHeight="1" x14ac:dyDescent="0.3">
      <c r="A241" s="38" t="s">
        <v>182</v>
      </c>
      <c r="B241" s="41" t="s">
        <v>62</v>
      </c>
      <c r="C241" s="43">
        <v>0</v>
      </c>
      <c r="D241" s="43">
        <v>0</v>
      </c>
      <c r="E241" s="43">
        <v>0</v>
      </c>
      <c r="F241" s="43">
        <v>0</v>
      </c>
      <c r="G241" s="43">
        <v>0</v>
      </c>
      <c r="H241" s="43">
        <v>0</v>
      </c>
      <c r="I241" s="43">
        <v>0</v>
      </c>
      <c r="J241" s="43">
        <v>133.55094734963001</v>
      </c>
      <c r="K241" s="43">
        <v>138.89298524361519</v>
      </c>
      <c r="L241" s="43">
        <v>144.44870465335975</v>
      </c>
      <c r="M241" s="43">
        <v>150.22665283949414</v>
      </c>
      <c r="N241" s="43">
        <v>156.23571895307387</v>
      </c>
      <c r="O241" s="43">
        <v>162.48514771119682</v>
      </c>
      <c r="P241" s="43">
        <v>168.98455361964466</v>
      </c>
      <c r="Q241" s="43">
        <v>175.74393576443043</v>
      </c>
      <c r="R241" s="43">
        <v>182.77369319500764</v>
      </c>
      <c r="S241" s="43">
        <v>190.08464092280789</v>
      </c>
      <c r="T241" s="43">
        <v>197.68802655972021</v>
      </c>
      <c r="U241" s="43">
        <v>205.595547622109</v>
      </c>
      <c r="V241" s="43">
        <v>213.81936952699326</v>
      </c>
      <c r="W241" s="40">
        <v>2220.5299239610836</v>
      </c>
    </row>
    <row r="242" spans="1:23" ht="13" customHeight="1" x14ac:dyDescent="0.3">
      <c r="A242" s="6" t="s">
        <v>188</v>
      </c>
      <c r="B242" s="41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44"/>
    </row>
    <row r="243" spans="1:23" ht="13" customHeight="1" x14ac:dyDescent="0.3">
      <c r="A243" s="38" t="s">
        <v>182</v>
      </c>
      <c r="B243" s="41" t="s">
        <v>62</v>
      </c>
      <c r="C243" s="43">
        <v>0</v>
      </c>
      <c r="D243" s="43">
        <v>0</v>
      </c>
      <c r="E243" s="43">
        <v>0</v>
      </c>
      <c r="F243" s="43">
        <v>0</v>
      </c>
      <c r="G243" s="43">
        <v>0</v>
      </c>
      <c r="H243" s="43">
        <v>0</v>
      </c>
      <c r="I243" s="43">
        <v>0</v>
      </c>
      <c r="J243" s="43">
        <v>64.1044547278224</v>
      </c>
      <c r="K243" s="43">
        <v>66.66863291693528</v>
      </c>
      <c r="L243" s="43">
        <v>69.335378233612687</v>
      </c>
      <c r="M243" s="43">
        <v>72.108793362957186</v>
      </c>
      <c r="N243" s="43">
        <v>74.993145097475448</v>
      </c>
      <c r="O243" s="43">
        <v>77.992870901374459</v>
      </c>
      <c r="P243" s="43">
        <v>81.112585737429441</v>
      </c>
      <c r="Q243" s="43">
        <v>84.357089166926613</v>
      </c>
      <c r="R243" s="43">
        <v>87.731372733603649</v>
      </c>
      <c r="S243" s="43">
        <v>91.2406276429478</v>
      </c>
      <c r="T243" s="43">
        <v>94.890252748665702</v>
      </c>
      <c r="U243" s="43">
        <v>98.685862858612325</v>
      </c>
      <c r="V243" s="43">
        <v>102.63329737295678</v>
      </c>
      <c r="W243" s="40">
        <v>1065.8543635013198</v>
      </c>
    </row>
    <row r="244" spans="1:23" ht="13" customHeight="1" x14ac:dyDescent="0.3">
      <c r="A244" s="6" t="s">
        <v>189</v>
      </c>
      <c r="B244" s="41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44"/>
    </row>
    <row r="245" spans="1:23" ht="13" customHeight="1" x14ac:dyDescent="0.3">
      <c r="A245" s="38" t="s">
        <v>182</v>
      </c>
      <c r="B245" s="41" t="s">
        <v>62</v>
      </c>
      <c r="C245" s="43">
        <v>0</v>
      </c>
      <c r="D245" s="43">
        <v>37.997011301556455</v>
      </c>
      <c r="E245" s="43">
        <v>39.516891753618708</v>
      </c>
      <c r="F245" s="43">
        <v>41.097567423763465</v>
      </c>
      <c r="G245" s="43">
        <v>42.741470120713991</v>
      </c>
      <c r="H245" s="43">
        <v>44.451128925542534</v>
      </c>
      <c r="I245" s="43">
        <v>46.229174082564235</v>
      </c>
      <c r="J245" s="43">
        <v>48.078341045866807</v>
      </c>
      <c r="K245" s="43">
        <v>50.001474687701467</v>
      </c>
      <c r="L245" s="43">
        <v>52.001533675209515</v>
      </c>
      <c r="M245" s="43">
        <v>54.08159502221789</v>
      </c>
      <c r="N245" s="43">
        <v>56.244858823106597</v>
      </c>
      <c r="O245" s="43">
        <v>58.494653176030845</v>
      </c>
      <c r="P245" s="43">
        <v>60.834439303072081</v>
      </c>
      <c r="Q245" s="43">
        <v>63.267816875194953</v>
      </c>
      <c r="R245" s="43">
        <v>65.798529550202744</v>
      </c>
      <c r="S245" s="43">
        <v>68.430470732210836</v>
      </c>
      <c r="T245" s="43">
        <v>71.167689561499259</v>
      </c>
      <c r="U245" s="43">
        <v>74.014397143959243</v>
      </c>
      <c r="V245" s="43">
        <v>76.974973029717574</v>
      </c>
      <c r="W245" s="40">
        <v>1051.4240162337489</v>
      </c>
    </row>
    <row r="246" spans="1:23" ht="13" customHeight="1" x14ac:dyDescent="0.3">
      <c r="A246" s="6" t="s">
        <v>190</v>
      </c>
      <c r="B246" s="41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44"/>
    </row>
    <row r="247" spans="1:23" ht="13" customHeight="1" x14ac:dyDescent="0.3">
      <c r="A247" s="38" t="s">
        <v>182</v>
      </c>
      <c r="B247" s="41" t="s">
        <v>62</v>
      </c>
      <c r="C247" s="43">
        <v>0</v>
      </c>
      <c r="D247" s="43">
        <v>0</v>
      </c>
      <c r="E247" s="43">
        <v>35.126126003216633</v>
      </c>
      <c r="F247" s="43">
        <v>36.531171043345296</v>
      </c>
      <c r="G247" s="43">
        <v>37.992417885079099</v>
      </c>
      <c r="H247" s="43">
        <v>39.512114600482256</v>
      </c>
      <c r="I247" s="43">
        <v>41.092599184501545</v>
      </c>
      <c r="J247" s="43">
        <v>42.7363031518816</v>
      </c>
      <c r="K247" s="43">
        <v>44.445755277956863</v>
      </c>
      <c r="L247" s="43">
        <v>46.22358548907512</v>
      </c>
      <c r="M247" s="43">
        <v>48.07252890863812</v>
      </c>
      <c r="N247" s="43">
        <v>49.995430064983644</v>
      </c>
      <c r="O247" s="43">
        <v>51.995247267582982</v>
      </c>
      <c r="P247" s="43">
        <v>54.075057158286299</v>
      </c>
      <c r="Q247" s="43">
        <v>56.23805944461774</v>
      </c>
      <c r="R247" s="43">
        <v>58.48758182240244</v>
      </c>
      <c r="S247" s="43">
        <v>60.827085095298528</v>
      </c>
      <c r="T247" s="43">
        <v>63.26016849911047</v>
      </c>
      <c r="U247" s="43">
        <v>65.790575239074869</v>
      </c>
      <c r="V247" s="43">
        <v>68.422198248637855</v>
      </c>
      <c r="W247" s="40">
        <v>900.82400438417153</v>
      </c>
    </row>
    <row r="248" spans="1:23" ht="13" customHeight="1" x14ac:dyDescent="0.3">
      <c r="A248" s="51" t="s">
        <v>191</v>
      </c>
      <c r="B248" s="52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4"/>
    </row>
    <row r="249" spans="1:23" ht="13" customHeight="1" x14ac:dyDescent="0.3">
      <c r="A249" s="6" t="s">
        <v>192</v>
      </c>
      <c r="B249" s="41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44"/>
    </row>
    <row r="250" spans="1:23" ht="13" customHeight="1" x14ac:dyDescent="0.3">
      <c r="A250" s="38" t="s">
        <v>182</v>
      </c>
      <c r="B250" s="41" t="s">
        <v>62</v>
      </c>
      <c r="C250" s="43">
        <v>0</v>
      </c>
      <c r="D250" s="43">
        <v>0</v>
      </c>
      <c r="E250" s="43">
        <v>0</v>
      </c>
      <c r="F250" s="43">
        <v>0</v>
      </c>
      <c r="G250" s="43">
        <v>0</v>
      </c>
      <c r="H250" s="43">
        <v>0</v>
      </c>
      <c r="I250" s="43">
        <v>0</v>
      </c>
      <c r="J250" s="43">
        <v>48.078341045866807</v>
      </c>
      <c r="K250" s="43">
        <v>50.001474687701467</v>
      </c>
      <c r="L250" s="43">
        <v>52.001533675209515</v>
      </c>
      <c r="M250" s="43">
        <v>54.08159502221789</v>
      </c>
      <c r="N250" s="43">
        <v>56.244858823106597</v>
      </c>
      <c r="O250" s="43">
        <v>58.494653176030845</v>
      </c>
      <c r="P250" s="43">
        <v>60.834439303072081</v>
      </c>
      <c r="Q250" s="43">
        <v>63.267816875194953</v>
      </c>
      <c r="R250" s="43">
        <v>65.798529550202744</v>
      </c>
      <c r="S250" s="43">
        <v>68.430470732210836</v>
      </c>
      <c r="T250" s="43">
        <v>71.167689561499259</v>
      </c>
      <c r="U250" s="43">
        <v>74.014397143959243</v>
      </c>
      <c r="V250" s="43">
        <v>76.974973029717574</v>
      </c>
      <c r="W250" s="40">
        <v>799.39077262598983</v>
      </c>
    </row>
    <row r="251" spans="1:23" ht="13" customHeight="1" x14ac:dyDescent="0.3">
      <c r="A251" s="6" t="s">
        <v>193</v>
      </c>
      <c r="B251" s="41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44"/>
    </row>
    <row r="252" spans="1:23" ht="13" customHeight="1" x14ac:dyDescent="0.3">
      <c r="A252" s="38" t="s">
        <v>182</v>
      </c>
      <c r="B252" s="41" t="s">
        <v>62</v>
      </c>
      <c r="C252" s="43">
        <v>0</v>
      </c>
      <c r="D252" s="43">
        <v>0</v>
      </c>
      <c r="E252" s="43">
        <v>0</v>
      </c>
      <c r="F252" s="43">
        <v>0</v>
      </c>
      <c r="G252" s="43">
        <v>0</v>
      </c>
      <c r="H252" s="43">
        <v>0</v>
      </c>
      <c r="I252" s="43">
        <v>0</v>
      </c>
      <c r="J252" s="43">
        <v>320.52227363911197</v>
      </c>
      <c r="K252" s="43">
        <v>333.34316458467646</v>
      </c>
      <c r="L252" s="43">
        <v>346.67689116806343</v>
      </c>
      <c r="M252" s="43">
        <v>360.54396681478596</v>
      </c>
      <c r="N252" s="43">
        <v>374.96572548737731</v>
      </c>
      <c r="O252" s="43">
        <v>389.96435450687233</v>
      </c>
      <c r="P252" s="43">
        <v>405.56292868714718</v>
      </c>
      <c r="Q252" s="43">
        <v>421.78544583463304</v>
      </c>
      <c r="R252" s="43">
        <v>438.65686366801833</v>
      </c>
      <c r="S252" s="43">
        <v>456.203138214739</v>
      </c>
      <c r="T252" s="43">
        <v>474.45126374332847</v>
      </c>
      <c r="U252" s="43">
        <v>493.42931429306157</v>
      </c>
      <c r="V252" s="43">
        <v>513.16648686478391</v>
      </c>
      <c r="W252" s="40">
        <v>5329.2718175065984</v>
      </c>
    </row>
    <row r="253" spans="1:23" ht="13" customHeight="1" collapsed="1" x14ac:dyDescent="0.3">
      <c r="A253" s="6" t="s">
        <v>194</v>
      </c>
      <c r="B253" s="28" t="s">
        <v>62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1250.0368671925369</v>
      </c>
      <c r="K253" s="39">
        <v>1300.038341880238</v>
      </c>
      <c r="L253" s="39">
        <v>1352.0398755554472</v>
      </c>
      <c r="M253" s="39">
        <v>1406.1214705776651</v>
      </c>
      <c r="N253" s="39">
        <v>1462.3663294007715</v>
      </c>
      <c r="O253" s="39">
        <v>1520.8609825768021</v>
      </c>
      <c r="P253" s="39">
        <v>1581.6954218798742</v>
      </c>
      <c r="Q253" s="39">
        <v>1644.9632387550691</v>
      </c>
      <c r="R253" s="39">
        <v>1710.7617683052717</v>
      </c>
      <c r="S253" s="39">
        <v>1779.1922390374821</v>
      </c>
      <c r="T253" s="39">
        <v>1850.3599285989812</v>
      </c>
      <c r="U253" s="39">
        <v>1924.3743257429401</v>
      </c>
      <c r="V253" s="39">
        <v>2001.349298772657</v>
      </c>
      <c r="W253" s="55">
        <v>20784.16008827573</v>
      </c>
    </row>
    <row r="254" spans="1:23" hidden="1" outlineLevel="1" x14ac:dyDescent="0.3">
      <c r="A254" s="38" t="s">
        <v>195</v>
      </c>
      <c r="B254" s="41" t="s">
        <v>62</v>
      </c>
      <c r="C254" s="43">
        <v>0</v>
      </c>
      <c r="D254" s="43">
        <v>0</v>
      </c>
      <c r="E254" s="43">
        <v>0</v>
      </c>
      <c r="F254" s="43">
        <v>0</v>
      </c>
      <c r="G254" s="43">
        <v>0</v>
      </c>
      <c r="H254" s="43">
        <v>0</v>
      </c>
      <c r="I254" s="43">
        <v>0</v>
      </c>
      <c r="J254" s="43">
        <v>1041.6973893271143</v>
      </c>
      <c r="K254" s="43">
        <v>1083.3652849001983</v>
      </c>
      <c r="L254" s="43">
        <v>1126.6998962962061</v>
      </c>
      <c r="M254" s="43">
        <v>1171.7678921480542</v>
      </c>
      <c r="N254" s="43">
        <v>1218.6386078339763</v>
      </c>
      <c r="O254" s="43">
        <v>1267.384152147335</v>
      </c>
      <c r="P254" s="43">
        <v>1318.0795182332283</v>
      </c>
      <c r="Q254" s="43">
        <v>1370.8026989625573</v>
      </c>
      <c r="R254" s="43">
        <v>1425.6348069210596</v>
      </c>
      <c r="S254" s="43">
        <v>1482.6601991979019</v>
      </c>
      <c r="T254" s="43">
        <v>1541.9666071658178</v>
      </c>
      <c r="U254" s="43">
        <v>1603.6452714524498</v>
      </c>
      <c r="V254" s="43">
        <v>1667.7910823105476</v>
      </c>
      <c r="W254" s="40">
        <v>17320.133406896446</v>
      </c>
    </row>
    <row r="255" spans="1:23" ht="13" customHeight="1" collapsed="1" x14ac:dyDescent="0.3">
      <c r="A255" s="36" t="s">
        <v>196</v>
      </c>
      <c r="B255" s="41" t="s">
        <v>62</v>
      </c>
      <c r="C255" s="43">
        <v>0</v>
      </c>
      <c r="D255" s="43">
        <v>45.596413561867749</v>
      </c>
      <c r="E255" s="43">
        <v>89.571621308202424</v>
      </c>
      <c r="F255" s="43">
        <v>93.154486160530524</v>
      </c>
      <c r="G255" s="43">
        <v>96.880665606951709</v>
      </c>
      <c r="H255" s="43">
        <v>100.75589223122975</v>
      </c>
      <c r="I255" s="43">
        <v>104.78612792047895</v>
      </c>
      <c r="J255" s="43">
        <v>698.73855653326416</v>
      </c>
      <c r="K255" s="43">
        <v>726.68809879459468</v>
      </c>
      <c r="L255" s="43">
        <v>755.75562274637821</v>
      </c>
      <c r="M255" s="43">
        <v>785.98584765623343</v>
      </c>
      <c r="N255" s="43">
        <v>817.4252815624825</v>
      </c>
      <c r="O255" s="43">
        <v>850.12229282498163</v>
      </c>
      <c r="P255" s="43">
        <v>884.12718453798084</v>
      </c>
      <c r="Q255" s="43">
        <v>919.49227191950013</v>
      </c>
      <c r="R255" s="43">
        <v>956.27196279627992</v>
      </c>
      <c r="S255" s="43">
        <v>994.52284130813098</v>
      </c>
      <c r="T255" s="43">
        <v>1034.303754960456</v>
      </c>
      <c r="U255" s="43">
        <v>1075.6759051588742</v>
      </c>
      <c r="V255" s="43">
        <v>1118.7029413652288</v>
      </c>
      <c r="W255" s="40">
        <v>12148.557768953644</v>
      </c>
    </row>
    <row r="256" spans="1:23" hidden="1" outlineLevel="1" x14ac:dyDescent="0.3">
      <c r="A256" s="38" t="s">
        <v>195</v>
      </c>
      <c r="B256" s="41" t="s">
        <v>62</v>
      </c>
      <c r="C256" s="43">
        <v>0</v>
      </c>
      <c r="D256" s="43">
        <v>37.997011301556455</v>
      </c>
      <c r="E256" s="43">
        <v>74.643017756835349</v>
      </c>
      <c r="F256" s="43">
        <v>77.628738467108747</v>
      </c>
      <c r="G256" s="43">
        <v>80.733888005793091</v>
      </c>
      <c r="H256" s="43">
        <v>83.963243526024797</v>
      </c>
      <c r="I256" s="43">
        <v>87.321773267065765</v>
      </c>
      <c r="J256" s="43">
        <v>582.28213044438678</v>
      </c>
      <c r="K256" s="43">
        <v>605.57341566216223</v>
      </c>
      <c r="L256" s="43">
        <v>629.79635228864845</v>
      </c>
      <c r="M256" s="43">
        <v>654.98820638019447</v>
      </c>
      <c r="N256" s="43">
        <v>681.18773463540208</v>
      </c>
      <c r="O256" s="43">
        <v>708.435244020818</v>
      </c>
      <c r="P256" s="43">
        <v>736.77265378165077</v>
      </c>
      <c r="Q256" s="43">
        <v>766.2435599329167</v>
      </c>
      <c r="R256" s="43">
        <v>796.89330233023338</v>
      </c>
      <c r="S256" s="43">
        <v>828.76903442344246</v>
      </c>
      <c r="T256" s="43">
        <v>861.91979580038014</v>
      </c>
      <c r="U256" s="43">
        <v>896.39658763239515</v>
      </c>
      <c r="V256" s="43">
        <v>932.25245113769074</v>
      </c>
      <c r="W256" s="40">
        <v>10123.798140794705</v>
      </c>
    </row>
    <row r="257" spans="1:23" ht="13" customHeight="1" collapsed="1" x14ac:dyDescent="0.3">
      <c r="A257" s="36" t="s">
        <v>197</v>
      </c>
      <c r="B257" s="41" t="s">
        <v>62</v>
      </c>
      <c r="C257" s="43">
        <v>0</v>
      </c>
      <c r="D257" s="43">
        <v>0</v>
      </c>
      <c r="E257" s="43">
        <v>0</v>
      </c>
      <c r="F257" s="43">
        <v>0</v>
      </c>
      <c r="G257" s="43">
        <v>0</v>
      </c>
      <c r="H257" s="43">
        <v>0</v>
      </c>
      <c r="I257" s="43">
        <v>0</v>
      </c>
      <c r="J257" s="43">
        <v>442.32073762197462</v>
      </c>
      <c r="K257" s="43">
        <v>460.01356712685345</v>
      </c>
      <c r="L257" s="43">
        <v>478.41410981192752</v>
      </c>
      <c r="M257" s="43">
        <v>497.55067420440457</v>
      </c>
      <c r="N257" s="43">
        <v>517.45270117258076</v>
      </c>
      <c r="O257" s="43">
        <v>538.15080921948379</v>
      </c>
      <c r="P257" s="43">
        <v>559.67684158826319</v>
      </c>
      <c r="Q257" s="43">
        <v>582.06391525179356</v>
      </c>
      <c r="R257" s="43">
        <v>605.34647186186533</v>
      </c>
      <c r="S257" s="43">
        <v>629.56033073633978</v>
      </c>
      <c r="T257" s="43">
        <v>654.74274396579324</v>
      </c>
      <c r="U257" s="43">
        <v>680.93245372442505</v>
      </c>
      <c r="V257" s="43">
        <v>708.16975187340176</v>
      </c>
      <c r="W257" s="40">
        <v>7354.3951081591085</v>
      </c>
    </row>
    <row r="258" spans="1:23" hidden="1" outlineLevel="1" x14ac:dyDescent="0.3">
      <c r="A258" s="38" t="s">
        <v>195</v>
      </c>
      <c r="B258" s="41" t="s">
        <v>62</v>
      </c>
      <c r="C258" s="43">
        <v>0</v>
      </c>
      <c r="D258" s="43">
        <v>0</v>
      </c>
      <c r="E258" s="43">
        <v>0</v>
      </c>
      <c r="F258" s="43">
        <v>0</v>
      </c>
      <c r="G258" s="43">
        <v>0</v>
      </c>
      <c r="H258" s="43">
        <v>0</v>
      </c>
      <c r="I258" s="43">
        <v>0</v>
      </c>
      <c r="J258" s="43">
        <v>368.60061468497884</v>
      </c>
      <c r="K258" s="43">
        <v>383.34463927237789</v>
      </c>
      <c r="L258" s="43">
        <v>398.67842484327292</v>
      </c>
      <c r="M258" s="43">
        <v>414.62556183700383</v>
      </c>
      <c r="N258" s="43">
        <v>431.21058431048391</v>
      </c>
      <c r="O258" s="43">
        <v>448.45900768290323</v>
      </c>
      <c r="P258" s="43">
        <v>466.39736799021927</v>
      </c>
      <c r="Q258" s="43">
        <v>485.053262709828</v>
      </c>
      <c r="R258" s="43">
        <v>504.45539321822105</v>
      </c>
      <c r="S258" s="43">
        <v>524.63360894694983</v>
      </c>
      <c r="T258" s="43">
        <v>545.61895330482776</v>
      </c>
      <c r="U258" s="43">
        <v>567.44371143702074</v>
      </c>
      <c r="V258" s="43">
        <v>590.14145989450139</v>
      </c>
      <c r="W258" s="40">
        <v>6128.6625901325897</v>
      </c>
    </row>
    <row r="259" spans="1:23" ht="13" customHeight="1" x14ac:dyDescent="0.3">
      <c r="A259" s="59" t="s">
        <v>198</v>
      </c>
      <c r="B259" s="28" t="s">
        <v>62</v>
      </c>
      <c r="C259" s="60">
        <v>0</v>
      </c>
      <c r="D259" s="60">
        <v>37.997011301556455</v>
      </c>
      <c r="E259" s="60">
        <v>74.643017756835349</v>
      </c>
      <c r="F259" s="60">
        <v>77.628738467108747</v>
      </c>
      <c r="G259" s="60">
        <v>80.733888005793091</v>
      </c>
      <c r="H259" s="60">
        <v>83.963243526024797</v>
      </c>
      <c r="I259" s="60">
        <v>87.321773267065765</v>
      </c>
      <c r="J259" s="60">
        <v>1992.5801344564798</v>
      </c>
      <c r="K259" s="60">
        <v>2072.2833398347384</v>
      </c>
      <c r="L259" s="60">
        <v>2155.1746734281278</v>
      </c>
      <c r="M259" s="60">
        <v>2241.3816603652526</v>
      </c>
      <c r="N259" s="60">
        <v>2331.0369267798624</v>
      </c>
      <c r="O259" s="60">
        <v>2424.2784038510563</v>
      </c>
      <c r="P259" s="60">
        <v>2521.2495400050984</v>
      </c>
      <c r="Q259" s="60">
        <v>2622.0995216053025</v>
      </c>
      <c r="R259" s="60">
        <v>2726.983502469514</v>
      </c>
      <c r="S259" s="60">
        <v>2836.0628425682944</v>
      </c>
      <c r="T259" s="60">
        <v>2949.5053562710254</v>
      </c>
      <c r="U259" s="60">
        <v>3067.4855705218661</v>
      </c>
      <c r="V259" s="60">
        <v>3190.1849933427397</v>
      </c>
      <c r="W259" s="61">
        <v>33572.59413782374</v>
      </c>
    </row>
    <row r="260" spans="1:23" ht="13" customHeight="1" x14ac:dyDescent="0.3">
      <c r="A260" s="59" t="s">
        <v>199</v>
      </c>
      <c r="B260" s="28" t="s">
        <v>62</v>
      </c>
      <c r="C260" s="62">
        <v>0</v>
      </c>
      <c r="D260" s="62">
        <v>45.596413561867749</v>
      </c>
      <c r="E260" s="62">
        <v>89.571621308202424</v>
      </c>
      <c r="F260" s="62">
        <v>93.154486160530524</v>
      </c>
      <c r="G260" s="62">
        <v>96.880665606951709</v>
      </c>
      <c r="H260" s="62">
        <v>100.75589223122975</v>
      </c>
      <c r="I260" s="62">
        <v>104.78612792047895</v>
      </c>
      <c r="J260" s="62">
        <v>2391.0961613477753</v>
      </c>
      <c r="K260" s="62">
        <v>2486.7400078016863</v>
      </c>
      <c r="L260" s="62">
        <v>2586.2096081137533</v>
      </c>
      <c r="M260" s="62">
        <v>2689.6579924383032</v>
      </c>
      <c r="N260" s="62">
        <v>2797.2443121358347</v>
      </c>
      <c r="O260" s="62">
        <v>2909.1340846212674</v>
      </c>
      <c r="P260" s="62">
        <v>3025.4994480061177</v>
      </c>
      <c r="Q260" s="62">
        <v>3146.5194259263626</v>
      </c>
      <c r="R260" s="62">
        <v>3272.3802029634167</v>
      </c>
      <c r="S260" s="62">
        <v>3403.2754110819528</v>
      </c>
      <c r="T260" s="62">
        <v>3539.4064275252304</v>
      </c>
      <c r="U260" s="62">
        <v>3680.9826846262395</v>
      </c>
      <c r="V260" s="62">
        <v>3828.2219920112875</v>
      </c>
      <c r="W260" s="61">
        <v>40287.112965388485</v>
      </c>
    </row>
    <row r="261" spans="1:23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3" spans="1:23" ht="25.5" customHeight="1" thickBot="1" x14ac:dyDescent="0.35">
      <c r="A263" s="1" t="s">
        <v>200</v>
      </c>
      <c r="B263" s="9">
        <v>2024</v>
      </c>
      <c r="C263" s="9">
        <v>2025</v>
      </c>
      <c r="D263" s="9">
        <v>2026</v>
      </c>
      <c r="E263" s="9">
        <v>2027</v>
      </c>
      <c r="F263" s="9">
        <v>2028</v>
      </c>
      <c r="G263" s="9">
        <v>2029</v>
      </c>
      <c r="H263" s="9">
        <v>2030</v>
      </c>
      <c r="I263" s="9">
        <v>2031</v>
      </c>
      <c r="J263" s="9">
        <v>2032</v>
      </c>
      <c r="K263" s="9">
        <v>2033</v>
      </c>
      <c r="L263" s="9">
        <v>2034</v>
      </c>
      <c r="M263" s="9">
        <v>2035</v>
      </c>
      <c r="N263" s="9">
        <v>2036</v>
      </c>
      <c r="O263" s="9">
        <v>2037</v>
      </c>
      <c r="P263" s="9">
        <v>2038</v>
      </c>
      <c r="Q263" s="9">
        <v>2039</v>
      </c>
      <c r="R263" s="9">
        <v>2040</v>
      </c>
      <c r="S263" s="9">
        <v>2041</v>
      </c>
      <c r="T263" s="9">
        <v>2042</v>
      </c>
      <c r="U263" s="9">
        <v>2043</v>
      </c>
      <c r="V263" s="63"/>
    </row>
    <row r="264" spans="1:23" ht="13" customHeight="1" thickTop="1" x14ac:dyDescent="0.3">
      <c r="A264" s="64" t="s">
        <v>201</v>
      </c>
      <c r="B264" s="39">
        <v>0</v>
      </c>
      <c r="C264" s="39">
        <v>0</v>
      </c>
      <c r="D264" s="39">
        <v>0</v>
      </c>
      <c r="E264" s="39">
        <v>0</v>
      </c>
      <c r="F264" s="39">
        <v>0</v>
      </c>
      <c r="G264" s="39">
        <v>0</v>
      </c>
      <c r="H264" s="39">
        <v>0</v>
      </c>
      <c r="I264" s="39">
        <v>0</v>
      </c>
      <c r="J264" s="39">
        <v>0</v>
      </c>
      <c r="K264" s="39">
        <v>0</v>
      </c>
      <c r="L264" s="39">
        <v>0</v>
      </c>
      <c r="M264" s="39">
        <v>0</v>
      </c>
      <c r="N264" s="39">
        <v>0</v>
      </c>
      <c r="O264" s="39">
        <v>0</v>
      </c>
      <c r="P264" s="39">
        <v>0</v>
      </c>
      <c r="Q264" s="39">
        <v>0</v>
      </c>
      <c r="R264" s="39">
        <v>0</v>
      </c>
      <c r="S264" s="39">
        <v>0</v>
      </c>
      <c r="T264" s="39">
        <v>0</v>
      </c>
      <c r="U264" s="39">
        <v>0</v>
      </c>
      <c r="V264" s="44"/>
    </row>
    <row r="265" spans="1:23" ht="13" customHeight="1" x14ac:dyDescent="0.3">
      <c r="A265" s="64" t="s">
        <v>202</v>
      </c>
      <c r="B265" s="43">
        <v>0</v>
      </c>
      <c r="C265" s="43">
        <v>0</v>
      </c>
      <c r="D265" s="43">
        <v>0</v>
      </c>
      <c r="E265" s="43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3">
        <v>0</v>
      </c>
      <c r="T265" s="43">
        <v>0</v>
      </c>
      <c r="U265" s="43">
        <v>0</v>
      </c>
      <c r="V265" s="37"/>
    </row>
    <row r="266" spans="1:23" ht="13" customHeight="1" x14ac:dyDescent="0.3">
      <c r="A266" s="64" t="s">
        <v>203</v>
      </c>
      <c r="B266" s="43">
        <v>0</v>
      </c>
      <c r="C266" s="43">
        <v>0</v>
      </c>
      <c r="D266" s="43">
        <v>169.86798171649451</v>
      </c>
      <c r="E266" s="43">
        <v>176.66270098515423</v>
      </c>
      <c r="F266" s="43">
        <v>183.72920902456042</v>
      </c>
      <c r="G266" s="43">
        <v>191.07837738554284</v>
      </c>
      <c r="H266" s="43">
        <v>198.72151248096452</v>
      </c>
      <c r="I266" s="43">
        <v>206.67037298020307</v>
      </c>
      <c r="J266" s="43">
        <v>214.93718789941119</v>
      </c>
      <c r="K266" s="43">
        <v>223.53467541538754</v>
      </c>
      <c r="L266" s="43">
        <v>232.47606243200306</v>
      </c>
      <c r="M266" s="43">
        <v>241.77510492928317</v>
      </c>
      <c r="N266" s="43">
        <v>251.44610912645447</v>
      </c>
      <c r="O266" s="43">
        <v>261.50395349151256</v>
      </c>
      <c r="P266" s="43">
        <v>271.96411163117313</v>
      </c>
      <c r="Q266" s="43">
        <v>282.84267609642001</v>
      </c>
      <c r="R266" s="43">
        <v>294.15638314027677</v>
      </c>
      <c r="S266" s="43">
        <v>305.92263846588776</v>
      </c>
      <c r="T266" s="43">
        <v>318.1595440045233</v>
      </c>
      <c r="U266" s="43">
        <v>330.88592576470421</v>
      </c>
      <c r="V266" s="37"/>
    </row>
    <row r="267" spans="1:23" ht="13" customHeight="1" x14ac:dyDescent="0.3">
      <c r="A267" s="64" t="s">
        <v>204</v>
      </c>
      <c r="B267" s="43">
        <v>0</v>
      </c>
      <c r="C267" s="43">
        <v>0</v>
      </c>
      <c r="D267" s="43">
        <v>407.68315611958678</v>
      </c>
      <c r="E267" s="43">
        <v>423.99048236437022</v>
      </c>
      <c r="F267" s="43">
        <v>440.95010165894507</v>
      </c>
      <c r="G267" s="43">
        <v>458.5881057253028</v>
      </c>
      <c r="H267" s="43">
        <v>476.93162995431487</v>
      </c>
      <c r="I267" s="43">
        <v>496.0088951524873</v>
      </c>
      <c r="J267" s="43">
        <v>515.84925095858682</v>
      </c>
      <c r="K267" s="43">
        <v>536.48322099693019</v>
      </c>
      <c r="L267" s="43">
        <v>557.9425498368073</v>
      </c>
      <c r="M267" s="43">
        <v>580.26025183027957</v>
      </c>
      <c r="N267" s="43">
        <v>603.47066190349074</v>
      </c>
      <c r="O267" s="43">
        <v>627.60948837963019</v>
      </c>
      <c r="P267" s="43">
        <v>652.71386791481541</v>
      </c>
      <c r="Q267" s="43">
        <v>678.82242263140802</v>
      </c>
      <c r="R267" s="43">
        <v>705.9753195366643</v>
      </c>
      <c r="S267" s="43">
        <v>734.21433231813069</v>
      </c>
      <c r="T267" s="43">
        <v>763.58290561085596</v>
      </c>
      <c r="U267" s="43">
        <v>794.12622183529004</v>
      </c>
      <c r="V267" s="37"/>
    </row>
    <row r="268" spans="1:23" ht="13" customHeight="1" x14ac:dyDescent="0.3">
      <c r="A268" s="64" t="s">
        <v>205</v>
      </c>
      <c r="B268" s="43">
        <v>0</v>
      </c>
      <c r="C268" s="43">
        <v>0</v>
      </c>
      <c r="D268" s="43">
        <v>169.86798171649451</v>
      </c>
      <c r="E268" s="43">
        <v>176.66270098515423</v>
      </c>
      <c r="F268" s="43">
        <v>183.72920902456042</v>
      </c>
      <c r="G268" s="43">
        <v>191.07837738554284</v>
      </c>
      <c r="H268" s="43">
        <v>198.72151248096452</v>
      </c>
      <c r="I268" s="43">
        <v>206.67037298020307</v>
      </c>
      <c r="J268" s="43">
        <v>214.93718789941119</v>
      </c>
      <c r="K268" s="43">
        <v>223.53467541538754</v>
      </c>
      <c r="L268" s="43">
        <v>232.47606243200306</v>
      </c>
      <c r="M268" s="43">
        <v>241.77510492928317</v>
      </c>
      <c r="N268" s="43">
        <v>251.44610912645447</v>
      </c>
      <c r="O268" s="43">
        <v>261.50395349151256</v>
      </c>
      <c r="P268" s="43">
        <v>271.96411163117313</v>
      </c>
      <c r="Q268" s="43">
        <v>282.84267609642001</v>
      </c>
      <c r="R268" s="43">
        <v>294.15638314027677</v>
      </c>
      <c r="S268" s="43">
        <v>305.92263846588776</v>
      </c>
      <c r="T268" s="43">
        <v>318.1595440045233</v>
      </c>
      <c r="U268" s="43">
        <v>330.88592576470421</v>
      </c>
      <c r="V268" s="37"/>
    </row>
    <row r="269" spans="1:23" ht="13" customHeight="1" x14ac:dyDescent="0.3">
      <c r="A269" s="64" t="s">
        <v>206</v>
      </c>
      <c r="B269" s="43">
        <v>0</v>
      </c>
      <c r="C269" s="43">
        <v>0</v>
      </c>
      <c r="D269" s="43">
        <v>177.54895226581223</v>
      </c>
      <c r="E269" s="43">
        <v>184.65091035644471</v>
      </c>
      <c r="F269" s="43">
        <v>192.03694677070251</v>
      </c>
      <c r="G269" s="43">
        <v>199.71842464153059</v>
      </c>
      <c r="H269" s="43">
        <v>207.70716162719177</v>
      </c>
      <c r="I269" s="43">
        <v>225.5661623581853</v>
      </c>
      <c r="J269" s="43">
        <v>215.34714340264082</v>
      </c>
      <c r="K269" s="43">
        <v>223.9610291387464</v>
      </c>
      <c r="L269" s="43">
        <v>232.9194703042962</v>
      </c>
      <c r="M269" s="43">
        <v>242.23624911646806</v>
      </c>
      <c r="N269" s="43">
        <v>251.92569908112677</v>
      </c>
      <c r="O269" s="43">
        <v>262.0027270443718</v>
      </c>
      <c r="P269" s="43">
        <v>272.48283612614671</v>
      </c>
      <c r="Q269" s="43">
        <v>283.38214957119254</v>
      </c>
      <c r="R269" s="43">
        <v>294.71743555404021</v>
      </c>
      <c r="S269" s="43">
        <v>306.50613297620163</v>
      </c>
      <c r="T269" s="43">
        <v>318.76637829524981</v>
      </c>
      <c r="U269" s="43">
        <v>331.51703342705974</v>
      </c>
      <c r="V269" s="37"/>
    </row>
    <row r="270" spans="1:23" ht="13" customHeight="1" x14ac:dyDescent="0.3">
      <c r="A270" s="64" t="s">
        <v>207</v>
      </c>
      <c r="B270" s="43">
        <v>0</v>
      </c>
      <c r="C270" s="43">
        <v>0</v>
      </c>
      <c r="D270" s="43">
        <v>207.61593282982813</v>
      </c>
      <c r="E270" s="43">
        <v>215.92057014302131</v>
      </c>
      <c r="F270" s="43">
        <v>224.55739294874212</v>
      </c>
      <c r="G270" s="43">
        <v>233.53968866669177</v>
      </c>
      <c r="H270" s="43">
        <v>274.11272377389002</v>
      </c>
      <c r="I270" s="43">
        <v>285.0772327248456</v>
      </c>
      <c r="J270" s="43">
        <v>296.48032203383934</v>
      </c>
      <c r="K270" s="43">
        <v>308.33953491519287</v>
      </c>
      <c r="L270" s="43">
        <v>320.67311631180058</v>
      </c>
      <c r="M270" s="43">
        <v>333.50004096427261</v>
      </c>
      <c r="N270" s="43">
        <v>346.84004260284343</v>
      </c>
      <c r="O270" s="43">
        <v>360.71364430695712</v>
      </c>
      <c r="P270" s="43">
        <v>375.14219007923538</v>
      </c>
      <c r="Q270" s="43">
        <v>390.14787768240473</v>
      </c>
      <c r="R270" s="43">
        <v>405.75379278970081</v>
      </c>
      <c r="S270" s="43">
        <v>421.98394450128882</v>
      </c>
      <c r="T270" s="43">
        <v>438.86330228134045</v>
      </c>
      <c r="U270" s="43">
        <v>331.51703342705974</v>
      </c>
      <c r="V270" s="37"/>
    </row>
    <row r="271" spans="1:23" ht="13" customHeight="1" x14ac:dyDescent="0.3">
      <c r="A271" s="64" t="s">
        <v>208</v>
      </c>
      <c r="B271" s="43">
        <v>0</v>
      </c>
      <c r="C271" s="43">
        <v>0</v>
      </c>
      <c r="D271" s="43">
        <v>500.46220922404552</v>
      </c>
      <c r="E271" s="43">
        <v>520.48069759300733</v>
      </c>
      <c r="F271" s="43">
        <v>541.57124930901819</v>
      </c>
      <c r="G271" s="43">
        <v>562.2678398572715</v>
      </c>
      <c r="H271" s="43">
        <v>584.75855345156231</v>
      </c>
      <c r="I271" s="43">
        <v>772.37781100426321</v>
      </c>
      <c r="J271" s="43">
        <v>803.27292344443345</v>
      </c>
      <c r="K271" s="43">
        <v>835.40384038221089</v>
      </c>
      <c r="L271" s="43">
        <v>868.8199939974993</v>
      </c>
      <c r="M271" s="43">
        <v>903.57279375739927</v>
      </c>
      <c r="N271" s="43">
        <v>939.71570550769525</v>
      </c>
      <c r="O271" s="43">
        <v>977.3043337280028</v>
      </c>
      <c r="P271" s="43">
        <v>1016.3965070771228</v>
      </c>
      <c r="Q271" s="43">
        <v>1057.0523673602077</v>
      </c>
      <c r="R271" s="43">
        <v>1099.3344620546159</v>
      </c>
      <c r="S271" s="43">
        <v>1143.3078405368003</v>
      </c>
      <c r="T271" s="43">
        <v>1189.0401541582721</v>
      </c>
      <c r="U271" s="43">
        <v>1236.601760324603</v>
      </c>
      <c r="V271" s="37"/>
    </row>
    <row r="272" spans="1:23" ht="13" customHeight="1" x14ac:dyDescent="0.3">
      <c r="A272" s="64" t="s">
        <v>209</v>
      </c>
      <c r="B272" s="43">
        <v>33.197880303297666</v>
      </c>
      <c r="C272" s="43">
        <v>72.072983440682719</v>
      </c>
      <c r="D272" s="43">
        <v>3405.2847382175701</v>
      </c>
      <c r="E272" s="43">
        <v>303.75182270545724</v>
      </c>
      <c r="F272" s="43">
        <v>329.60178129450998</v>
      </c>
      <c r="G272" s="43">
        <v>332.21722169316735</v>
      </c>
      <c r="H272" s="43">
        <v>335.38206959010694</v>
      </c>
      <c r="I272" s="43">
        <v>393.41505727343429</v>
      </c>
      <c r="J272" s="43">
        <v>399.32991262839943</v>
      </c>
      <c r="K272" s="43">
        <v>405.63240921497055</v>
      </c>
      <c r="L272" s="43">
        <v>979.41858237811573</v>
      </c>
      <c r="M272" s="43">
        <v>977.22671978949029</v>
      </c>
      <c r="N272" s="43">
        <v>975.09822971472727</v>
      </c>
      <c r="O272" s="43">
        <v>973.03564705438112</v>
      </c>
      <c r="P272" s="43">
        <v>971.04160810502867</v>
      </c>
      <c r="Q272" s="43">
        <v>969.11885461510951</v>
      </c>
      <c r="R272" s="43">
        <v>967.27023800300094</v>
      </c>
      <c r="S272" s="43">
        <v>965.49872374381539</v>
      </c>
      <c r="T272" s="43">
        <v>963.80739593166993</v>
      </c>
      <c r="U272" s="43">
        <v>962.19946202444612</v>
      </c>
      <c r="V272" s="37"/>
    </row>
    <row r="273" spans="1:23" ht="13" customHeight="1" x14ac:dyDescent="0.3">
      <c r="A273" s="64" t="s">
        <v>210</v>
      </c>
      <c r="B273" s="43">
        <v>0</v>
      </c>
      <c r="C273" s="43">
        <v>0</v>
      </c>
      <c r="D273" s="43">
        <v>0</v>
      </c>
      <c r="E273" s="43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37"/>
    </row>
    <row r="274" spans="1:23" ht="13" customHeight="1" x14ac:dyDescent="0.3">
      <c r="A274" s="38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37"/>
    </row>
    <row r="275" spans="1:23" ht="13" customHeight="1" x14ac:dyDescent="0.3">
      <c r="A275" s="64" t="s">
        <v>211</v>
      </c>
      <c r="B275" s="43">
        <v>0</v>
      </c>
      <c r="C275" s="43">
        <v>0</v>
      </c>
      <c r="D275" s="43">
        <v>0</v>
      </c>
      <c r="E275" s="43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v>0</v>
      </c>
      <c r="O275" s="43">
        <v>0</v>
      </c>
      <c r="P275" s="43">
        <v>0</v>
      </c>
      <c r="Q275" s="43">
        <v>0</v>
      </c>
      <c r="R275" s="43">
        <v>0</v>
      </c>
      <c r="S275" s="43">
        <v>0</v>
      </c>
      <c r="T275" s="43">
        <v>0</v>
      </c>
      <c r="U275" s="43">
        <v>0</v>
      </c>
      <c r="V275" s="37"/>
    </row>
    <row r="276" spans="1:23" ht="13" customHeight="1" x14ac:dyDescent="0.3">
      <c r="A276" s="38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37"/>
    </row>
    <row r="277" spans="1:23" ht="13" customHeight="1" x14ac:dyDescent="0.3">
      <c r="A277" s="64" t="s">
        <v>212</v>
      </c>
      <c r="B277" s="43">
        <v>0</v>
      </c>
      <c r="C277" s="43">
        <v>0</v>
      </c>
      <c r="D277" s="43">
        <v>0</v>
      </c>
      <c r="E277" s="43">
        <v>0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v>0</v>
      </c>
      <c r="O277" s="43">
        <v>0</v>
      </c>
      <c r="P277" s="43">
        <v>0</v>
      </c>
      <c r="Q277" s="43">
        <v>0</v>
      </c>
      <c r="R277" s="43">
        <v>0</v>
      </c>
      <c r="S277" s="43">
        <v>0</v>
      </c>
      <c r="T277" s="43">
        <v>0</v>
      </c>
      <c r="U277" s="43">
        <v>0</v>
      </c>
      <c r="V277" s="37"/>
    </row>
    <row r="278" spans="1:23" ht="13" customHeight="1" x14ac:dyDescent="0.3">
      <c r="A278" s="38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37"/>
    </row>
    <row r="279" spans="1:23" ht="13" customHeight="1" x14ac:dyDescent="0.3">
      <c r="A279" s="64" t="s">
        <v>213</v>
      </c>
      <c r="B279" s="43">
        <v>0</v>
      </c>
      <c r="C279" s="43">
        <v>0</v>
      </c>
      <c r="D279" s="43">
        <v>955.03505238240405</v>
      </c>
      <c r="E279" s="43">
        <v>993.23645447770002</v>
      </c>
      <c r="F279" s="43">
        <v>1032.9659126568081</v>
      </c>
      <c r="G279" s="43">
        <v>1074.2845491630803</v>
      </c>
      <c r="H279" s="43">
        <v>1148.4873786901339</v>
      </c>
      <c r="I279" s="43">
        <v>1194.4268738377391</v>
      </c>
      <c r="J279" s="43">
        <v>1242.2039487912484</v>
      </c>
      <c r="K279" s="43">
        <v>1291.892106742898</v>
      </c>
      <c r="L279" s="43">
        <v>1343.5677910126142</v>
      </c>
      <c r="M279" s="43">
        <v>1397.3105026531184</v>
      </c>
      <c r="N279" s="43">
        <v>1453.2029227592432</v>
      </c>
      <c r="O279" s="43">
        <v>1511.3310396696124</v>
      </c>
      <c r="P279" s="43">
        <v>1571.7842812563972</v>
      </c>
      <c r="Q279" s="43">
        <v>1634.6556525066528</v>
      </c>
      <c r="R279" s="43">
        <v>1700.0418786069188</v>
      </c>
      <c r="S279" s="43">
        <v>1768.0435537511951</v>
      </c>
      <c r="T279" s="43">
        <v>1838.765295901243</v>
      </c>
      <c r="U279" s="43">
        <v>1787.4151067917583</v>
      </c>
      <c r="V279" s="37"/>
    </row>
    <row r="280" spans="1:23" ht="13" customHeight="1" x14ac:dyDescent="0.3">
      <c r="A280" s="64" t="s">
        <v>214</v>
      </c>
      <c r="B280" s="43">
        <v>33.197880303297666</v>
      </c>
      <c r="C280" s="43">
        <v>72.072983440682719</v>
      </c>
      <c r="D280" s="43">
        <v>4083.2958997074279</v>
      </c>
      <c r="E280" s="43">
        <v>1008.8834306549093</v>
      </c>
      <c r="F280" s="43">
        <v>1063.2099773742307</v>
      </c>
      <c r="G280" s="43">
        <v>1094.2034861919694</v>
      </c>
      <c r="H280" s="43">
        <v>1127.8477846688611</v>
      </c>
      <c r="I280" s="43">
        <v>1391.3590306358828</v>
      </c>
      <c r="J280" s="43">
        <v>1417.9499794754736</v>
      </c>
      <c r="K280" s="43">
        <v>1464.9972787359277</v>
      </c>
      <c r="L280" s="43">
        <v>2081.1580466799114</v>
      </c>
      <c r="M280" s="43">
        <v>2123.0357626633577</v>
      </c>
      <c r="N280" s="43">
        <v>2166.7396343035493</v>
      </c>
      <c r="O280" s="43">
        <v>2212.3427078267559</v>
      </c>
      <c r="P280" s="43">
        <v>2259.9209513082978</v>
      </c>
      <c r="Q280" s="43">
        <v>2309.5533715465099</v>
      </c>
      <c r="R280" s="43">
        <v>2361.3221356116569</v>
      </c>
      <c r="S280" s="43">
        <v>2415.312697256817</v>
      </c>
      <c r="T280" s="43">
        <v>2471.6139283851917</v>
      </c>
      <c r="U280" s="43">
        <v>2530.3182557761088</v>
      </c>
      <c r="V280" s="37"/>
    </row>
    <row r="281" spans="1:23" ht="13" customHeight="1" x14ac:dyDescent="0.3">
      <c r="A281" s="5" t="s">
        <v>215</v>
      </c>
      <c r="B281" s="39">
        <v>-33.197880303297666</v>
      </c>
      <c r="C281" s="39">
        <v>-72.072983440682719</v>
      </c>
      <c r="D281" s="39">
        <v>-3128.2608473250239</v>
      </c>
      <c r="E281" s="39">
        <v>-15.64697617720924</v>
      </c>
      <c r="F281" s="39">
        <v>-30.244064717422589</v>
      </c>
      <c r="G281" s="39">
        <v>-19.918937028889104</v>
      </c>
      <c r="H281" s="39">
        <v>20.639594021272842</v>
      </c>
      <c r="I281" s="39">
        <v>-196.93215679814375</v>
      </c>
      <c r="J281" s="39">
        <v>-175.74603068422516</v>
      </c>
      <c r="K281" s="39">
        <v>-173.10517199302967</v>
      </c>
      <c r="L281" s="39">
        <v>-737.59025566729724</v>
      </c>
      <c r="M281" s="39">
        <v>-725.72526001023925</v>
      </c>
      <c r="N281" s="39">
        <v>-713.53671154430617</v>
      </c>
      <c r="O281" s="39">
        <v>-701.0116681571435</v>
      </c>
      <c r="P281" s="39">
        <v>-688.13667005190064</v>
      </c>
      <c r="Q281" s="39">
        <v>-674.89771903985707</v>
      </c>
      <c r="R281" s="39">
        <v>-661.28025700473813</v>
      </c>
      <c r="S281" s="39">
        <v>-647.26914350562197</v>
      </c>
      <c r="T281" s="39">
        <v>-632.84863248394868</v>
      </c>
      <c r="U281" s="39">
        <v>-742.90314898435054</v>
      </c>
      <c r="V281" s="44"/>
    </row>
    <row r="282" spans="1:23" ht="13" customHeight="1" x14ac:dyDescent="0.3">
      <c r="A282" s="5" t="s">
        <v>216</v>
      </c>
      <c r="B282" s="39">
        <v>-33.197880303297666</v>
      </c>
      <c r="C282" s="39">
        <v>-38.875103137385054</v>
      </c>
      <c r="D282" s="39">
        <v>-3056.1878638843409</v>
      </c>
      <c r="E282" s="39">
        <v>3112.6138711478147</v>
      </c>
      <c r="F282" s="39">
        <v>-14.597088540213349</v>
      </c>
      <c r="G282" s="39">
        <v>10.325127688533485</v>
      </c>
      <c r="H282" s="39">
        <v>40.558531050161946</v>
      </c>
      <c r="I282" s="39">
        <v>-217.57175081941659</v>
      </c>
      <c r="J282" s="39">
        <v>21.186126113918817</v>
      </c>
      <c r="K282" s="39">
        <v>2.6408586911952625</v>
      </c>
      <c r="L282" s="39">
        <v>-564.48508367426894</v>
      </c>
      <c r="M282" s="39">
        <v>11.864995657057989</v>
      </c>
      <c r="N282" s="39">
        <v>12.188548465932399</v>
      </c>
      <c r="O282" s="39">
        <v>12.525043387162441</v>
      </c>
      <c r="P282" s="39">
        <v>12.874998105242412</v>
      </c>
      <c r="Q282" s="39">
        <v>13.238951012044708</v>
      </c>
      <c r="R282" s="39">
        <v>13.617462035117569</v>
      </c>
      <c r="S282" s="39">
        <v>14.011113499116618</v>
      </c>
      <c r="T282" s="39">
        <v>14.4205110216717</v>
      </c>
      <c r="U282" s="39">
        <v>-110.05451650040231</v>
      </c>
      <c r="V282" s="44"/>
    </row>
    <row r="283" spans="1:23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5" spans="1:23" ht="25.5" customHeight="1" thickBot="1" x14ac:dyDescent="0.35">
      <c r="A285" s="19" t="s">
        <v>217</v>
      </c>
      <c r="B285" s="21"/>
      <c r="C285" s="22">
        <v>2024</v>
      </c>
      <c r="D285" s="22">
        <v>2025</v>
      </c>
      <c r="E285" s="22">
        <v>2026</v>
      </c>
      <c r="F285" s="22">
        <v>2027</v>
      </c>
      <c r="G285" s="22">
        <v>2028</v>
      </c>
      <c r="H285" s="22">
        <v>2029</v>
      </c>
      <c r="I285" s="22">
        <v>2030</v>
      </c>
      <c r="J285" s="22">
        <v>2031</v>
      </c>
      <c r="K285" s="22">
        <v>2032</v>
      </c>
      <c r="L285" s="22">
        <v>2033</v>
      </c>
      <c r="M285" s="22">
        <v>2034</v>
      </c>
      <c r="N285" s="22">
        <v>2035</v>
      </c>
      <c r="O285" s="22">
        <v>2036</v>
      </c>
      <c r="P285" s="22">
        <v>2037</v>
      </c>
      <c r="Q285" s="22">
        <v>2038</v>
      </c>
      <c r="R285" s="22">
        <v>2039</v>
      </c>
      <c r="S285" s="22">
        <v>2040</v>
      </c>
      <c r="T285" s="22">
        <v>2041</v>
      </c>
      <c r="U285" s="22">
        <v>2042</v>
      </c>
      <c r="V285" s="22">
        <v>2043</v>
      </c>
      <c r="W285" s="22" t="s">
        <v>134</v>
      </c>
    </row>
    <row r="286" spans="1:23" ht="13" customHeight="1" thickTop="1" x14ac:dyDescent="0.3">
      <c r="A286" s="65" t="s">
        <v>218</v>
      </c>
      <c r="B286" s="66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8"/>
    </row>
    <row r="287" spans="1:23" ht="13" customHeight="1" x14ac:dyDescent="0.3">
      <c r="A287" s="6" t="s">
        <v>219</v>
      </c>
      <c r="B287" s="41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7"/>
    </row>
    <row r="288" spans="1:23" ht="13" customHeight="1" x14ac:dyDescent="0.3">
      <c r="A288" s="38" t="s">
        <v>220</v>
      </c>
      <c r="B288" s="41" t="s">
        <v>62</v>
      </c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40"/>
    </row>
    <row r="289" spans="1:23" ht="13" customHeight="1" x14ac:dyDescent="0.3">
      <c r="A289" s="38" t="s">
        <v>221</v>
      </c>
      <c r="B289" s="41" t="s">
        <v>103</v>
      </c>
      <c r="C289" s="69">
        <v>1</v>
      </c>
      <c r="D289" s="69">
        <v>0</v>
      </c>
      <c r="E289" s="69">
        <v>0</v>
      </c>
      <c r="F289" s="69">
        <v>0</v>
      </c>
      <c r="G289" s="69">
        <v>0</v>
      </c>
      <c r="H289" s="69">
        <v>0</v>
      </c>
      <c r="I289" s="69">
        <v>0</v>
      </c>
      <c r="J289" s="69">
        <v>0</v>
      </c>
      <c r="K289" s="69">
        <v>0</v>
      </c>
      <c r="L289" s="69">
        <v>0</v>
      </c>
      <c r="M289" s="69">
        <v>0</v>
      </c>
      <c r="N289" s="69">
        <v>0</v>
      </c>
      <c r="O289" s="69">
        <v>0</v>
      </c>
      <c r="P289" s="69">
        <v>0</v>
      </c>
      <c r="Q289" s="69">
        <v>0</v>
      </c>
      <c r="R289" s="69">
        <v>0</v>
      </c>
      <c r="S289" s="69">
        <v>0</v>
      </c>
      <c r="T289" s="69">
        <v>0</v>
      </c>
      <c r="U289" s="69">
        <v>0</v>
      </c>
      <c r="V289" s="69">
        <v>0</v>
      </c>
      <c r="W289" s="70">
        <v>1</v>
      </c>
    </row>
    <row r="290" spans="1:23" ht="13" customHeight="1" x14ac:dyDescent="0.3">
      <c r="A290" s="38" t="s">
        <v>222</v>
      </c>
      <c r="B290" s="41" t="s">
        <v>62</v>
      </c>
      <c r="C290" s="43">
        <v>1666.6666666666667</v>
      </c>
      <c r="D290" s="43">
        <v>0</v>
      </c>
      <c r="E290" s="43">
        <v>0</v>
      </c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3">
        <v>0</v>
      </c>
      <c r="R290" s="43">
        <v>0</v>
      </c>
      <c r="S290" s="43">
        <v>0</v>
      </c>
      <c r="T290" s="43">
        <v>0</v>
      </c>
      <c r="U290" s="43">
        <v>0</v>
      </c>
      <c r="V290" s="43">
        <v>0</v>
      </c>
      <c r="W290" s="40">
        <v>1666.6666666666667</v>
      </c>
    </row>
    <row r="291" spans="1:23" ht="13" customHeight="1" collapsed="1" x14ac:dyDescent="0.3">
      <c r="A291" s="38" t="s">
        <v>223</v>
      </c>
      <c r="B291" s="41" t="s">
        <v>62</v>
      </c>
      <c r="C291" s="43">
        <v>1666.6666666666667</v>
      </c>
      <c r="D291" s="43">
        <v>0</v>
      </c>
      <c r="E291" s="43">
        <v>0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3">
        <v>0</v>
      </c>
      <c r="Q291" s="43">
        <v>0</v>
      </c>
      <c r="R291" s="43">
        <v>0</v>
      </c>
      <c r="S291" s="43">
        <v>0</v>
      </c>
      <c r="T291" s="43">
        <v>0</v>
      </c>
      <c r="U291" s="43">
        <v>0</v>
      </c>
      <c r="V291" s="43">
        <v>0</v>
      </c>
      <c r="W291" s="40">
        <v>1666.6666666666667</v>
      </c>
    </row>
    <row r="292" spans="1:23" hidden="1" outlineLevel="1" x14ac:dyDescent="0.3">
      <c r="A292" s="38" t="s">
        <v>224</v>
      </c>
      <c r="B292" s="41" t="s">
        <v>62</v>
      </c>
      <c r="C292" s="43">
        <v>0</v>
      </c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40">
        <v>0</v>
      </c>
    </row>
    <row r="293" spans="1:23" hidden="1" outlineLevel="1" x14ac:dyDescent="0.3">
      <c r="A293" s="38" t="s">
        <v>225</v>
      </c>
      <c r="B293" s="41" t="s">
        <v>62</v>
      </c>
      <c r="C293" s="43">
        <v>0</v>
      </c>
      <c r="D293" s="43">
        <v>0</v>
      </c>
      <c r="E293" s="43">
        <v>55.555555555555557</v>
      </c>
      <c r="F293" s="43">
        <v>55.555555555555557</v>
      </c>
      <c r="G293" s="43">
        <v>55.555555555555557</v>
      </c>
      <c r="H293" s="43">
        <v>55.555555555555557</v>
      </c>
      <c r="I293" s="43">
        <v>55.555555555555557</v>
      </c>
      <c r="J293" s="43">
        <v>55.555555555555557</v>
      </c>
      <c r="K293" s="43">
        <v>55.555555555555557</v>
      </c>
      <c r="L293" s="43">
        <v>55.555555555555557</v>
      </c>
      <c r="M293" s="43">
        <v>55.555555555555557</v>
      </c>
      <c r="N293" s="43">
        <v>55.555555555555557</v>
      </c>
      <c r="O293" s="43">
        <v>55.555555555555557</v>
      </c>
      <c r="P293" s="43">
        <v>55.555555555555557</v>
      </c>
      <c r="Q293" s="43">
        <v>55.555555555555557</v>
      </c>
      <c r="R293" s="43">
        <v>55.555555555555557</v>
      </c>
      <c r="S293" s="43">
        <v>55.555555555555557</v>
      </c>
      <c r="T293" s="43">
        <v>55.555555555555557</v>
      </c>
      <c r="U293" s="43">
        <v>55.555555555555557</v>
      </c>
      <c r="V293" s="43">
        <v>55.555555555555557</v>
      </c>
      <c r="W293" s="40">
        <v>1000.0000000000013</v>
      </c>
    </row>
    <row r="294" spans="1:23" hidden="1" outlineLevel="1" x14ac:dyDescent="0.3">
      <c r="A294" s="38" t="s">
        <v>226</v>
      </c>
      <c r="B294" s="41" t="s">
        <v>62</v>
      </c>
      <c r="C294" s="43">
        <v>0</v>
      </c>
      <c r="D294" s="43">
        <v>0</v>
      </c>
      <c r="E294" s="43">
        <v>1611.1111111111111</v>
      </c>
      <c r="F294" s="43">
        <v>1555.5555555555557</v>
      </c>
      <c r="G294" s="43">
        <v>1500</v>
      </c>
      <c r="H294" s="43">
        <v>1444.4444444444446</v>
      </c>
      <c r="I294" s="43">
        <v>1388.8888888888889</v>
      </c>
      <c r="J294" s="43">
        <v>1333.3333333333333</v>
      </c>
      <c r="K294" s="43">
        <v>1277.7777777777776</v>
      </c>
      <c r="L294" s="43">
        <v>1222.2222222222219</v>
      </c>
      <c r="M294" s="43">
        <v>1166.6666666666663</v>
      </c>
      <c r="N294" s="43">
        <v>1111.1111111111109</v>
      </c>
      <c r="O294" s="43">
        <v>1055.5555555555552</v>
      </c>
      <c r="P294" s="43">
        <v>999.99999999999943</v>
      </c>
      <c r="Q294" s="43">
        <v>944.44444444444377</v>
      </c>
      <c r="R294" s="43">
        <v>888.88888888888812</v>
      </c>
      <c r="S294" s="43">
        <v>833.33333333333246</v>
      </c>
      <c r="T294" s="43">
        <v>777.77777777777681</v>
      </c>
      <c r="U294" s="43">
        <v>722.22222222222115</v>
      </c>
      <c r="V294" s="43">
        <v>666.66666666666549</v>
      </c>
      <c r="W294" s="37"/>
    </row>
    <row r="295" spans="1:23" ht="13" customHeight="1" x14ac:dyDescent="0.3">
      <c r="A295" s="6" t="s">
        <v>227</v>
      </c>
      <c r="B295" s="41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7"/>
    </row>
    <row r="296" spans="1:23" ht="13" customHeight="1" x14ac:dyDescent="0.3">
      <c r="A296" s="38" t="s">
        <v>220</v>
      </c>
      <c r="B296" s="41" t="s">
        <v>62</v>
      </c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40"/>
    </row>
    <row r="297" spans="1:23" ht="13" customHeight="1" x14ac:dyDescent="0.3">
      <c r="A297" s="38" t="s">
        <v>221</v>
      </c>
      <c r="B297" s="41" t="s">
        <v>103</v>
      </c>
      <c r="C297" s="69">
        <v>1</v>
      </c>
      <c r="D297" s="69">
        <v>0</v>
      </c>
      <c r="E297" s="69">
        <v>0</v>
      </c>
      <c r="F297" s="69">
        <v>0</v>
      </c>
      <c r="G297" s="69">
        <v>0</v>
      </c>
      <c r="H297" s="69">
        <v>0</v>
      </c>
      <c r="I297" s="69">
        <v>0</v>
      </c>
      <c r="J297" s="69">
        <v>0</v>
      </c>
      <c r="K297" s="69">
        <v>0</v>
      </c>
      <c r="L297" s="69">
        <v>0</v>
      </c>
      <c r="M297" s="69">
        <v>0</v>
      </c>
      <c r="N297" s="69">
        <v>0</v>
      </c>
      <c r="O297" s="69">
        <v>0</v>
      </c>
      <c r="P297" s="69">
        <v>0</v>
      </c>
      <c r="Q297" s="69">
        <v>0</v>
      </c>
      <c r="R297" s="69">
        <v>0</v>
      </c>
      <c r="S297" s="69">
        <v>0</v>
      </c>
      <c r="T297" s="69">
        <v>0</v>
      </c>
      <c r="U297" s="69">
        <v>0</v>
      </c>
      <c r="V297" s="69">
        <v>0</v>
      </c>
      <c r="W297" s="70">
        <v>1</v>
      </c>
    </row>
    <row r="298" spans="1:23" ht="13" customHeight="1" x14ac:dyDescent="0.3">
      <c r="A298" s="38" t="s">
        <v>222</v>
      </c>
      <c r="B298" s="41" t="s">
        <v>62</v>
      </c>
      <c r="C298" s="43">
        <v>2566.666666666667</v>
      </c>
      <c r="D298" s="43">
        <v>0</v>
      </c>
      <c r="E298" s="43">
        <v>0</v>
      </c>
      <c r="F298" s="43">
        <v>0</v>
      </c>
      <c r="G298" s="43">
        <v>0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0</v>
      </c>
      <c r="N298" s="43">
        <v>0</v>
      </c>
      <c r="O298" s="43">
        <v>0</v>
      </c>
      <c r="P298" s="43">
        <v>0</v>
      </c>
      <c r="Q298" s="43">
        <v>0</v>
      </c>
      <c r="R298" s="43">
        <v>0</v>
      </c>
      <c r="S298" s="43">
        <v>0</v>
      </c>
      <c r="T298" s="43">
        <v>0</v>
      </c>
      <c r="U298" s="43">
        <v>0</v>
      </c>
      <c r="V298" s="43">
        <v>0</v>
      </c>
      <c r="W298" s="40">
        <v>2566.666666666667</v>
      </c>
    </row>
    <row r="299" spans="1:23" ht="13" customHeight="1" collapsed="1" x14ac:dyDescent="0.3">
      <c r="A299" s="38" t="s">
        <v>223</v>
      </c>
      <c r="B299" s="41" t="s">
        <v>62</v>
      </c>
      <c r="C299" s="43">
        <v>2566.666666666667</v>
      </c>
      <c r="D299" s="43">
        <v>0</v>
      </c>
      <c r="E299" s="43">
        <v>0</v>
      </c>
      <c r="F299" s="43">
        <v>0</v>
      </c>
      <c r="G299" s="43">
        <v>0</v>
      </c>
      <c r="H299" s="43">
        <v>0</v>
      </c>
      <c r="I299" s="43">
        <v>0</v>
      </c>
      <c r="J299" s="43">
        <v>0</v>
      </c>
      <c r="K299" s="43">
        <v>0</v>
      </c>
      <c r="L299" s="43">
        <v>0</v>
      </c>
      <c r="M299" s="43">
        <v>0</v>
      </c>
      <c r="N299" s="43">
        <v>0</v>
      </c>
      <c r="O299" s="43">
        <v>0</v>
      </c>
      <c r="P299" s="43">
        <v>0</v>
      </c>
      <c r="Q299" s="43">
        <v>0</v>
      </c>
      <c r="R299" s="43">
        <v>0</v>
      </c>
      <c r="S299" s="43">
        <v>0</v>
      </c>
      <c r="T299" s="43">
        <v>0</v>
      </c>
      <c r="U299" s="43">
        <v>0</v>
      </c>
      <c r="V299" s="43">
        <v>0</v>
      </c>
      <c r="W299" s="40">
        <v>2566.666666666667</v>
      </c>
    </row>
    <row r="300" spans="1:23" hidden="1" outlineLevel="1" x14ac:dyDescent="0.3">
      <c r="A300" s="38" t="s">
        <v>224</v>
      </c>
      <c r="B300" s="41" t="s">
        <v>62</v>
      </c>
      <c r="C300" s="43">
        <v>0</v>
      </c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40">
        <v>0</v>
      </c>
    </row>
    <row r="301" spans="1:23" hidden="1" outlineLevel="1" x14ac:dyDescent="0.3">
      <c r="A301" s="38" t="s">
        <v>225</v>
      </c>
      <c r="B301" s="41" t="s">
        <v>62</v>
      </c>
      <c r="C301" s="43">
        <v>0</v>
      </c>
      <c r="D301" s="43">
        <v>0</v>
      </c>
      <c r="E301" s="43">
        <v>85.555555555555571</v>
      </c>
      <c r="F301" s="43">
        <v>85.555555555555571</v>
      </c>
      <c r="G301" s="43">
        <v>85.555555555555571</v>
      </c>
      <c r="H301" s="43">
        <v>85.555555555555571</v>
      </c>
      <c r="I301" s="43">
        <v>85.555555555555571</v>
      </c>
      <c r="J301" s="43">
        <v>85.555555555555571</v>
      </c>
      <c r="K301" s="43">
        <v>85.555555555555571</v>
      </c>
      <c r="L301" s="43">
        <v>85.555555555555571</v>
      </c>
      <c r="M301" s="43">
        <v>85.555555555555571</v>
      </c>
      <c r="N301" s="43">
        <v>85.555555555555571</v>
      </c>
      <c r="O301" s="43">
        <v>85.555555555555571</v>
      </c>
      <c r="P301" s="43">
        <v>85.555555555555571</v>
      </c>
      <c r="Q301" s="43">
        <v>85.555555555555571</v>
      </c>
      <c r="R301" s="43">
        <v>85.555555555555571</v>
      </c>
      <c r="S301" s="43">
        <v>85.555555555555571</v>
      </c>
      <c r="T301" s="43">
        <v>85.555555555555571</v>
      </c>
      <c r="U301" s="43">
        <v>85.555555555555571</v>
      </c>
      <c r="V301" s="43">
        <v>85.555555555555571</v>
      </c>
      <c r="W301" s="40">
        <v>1540.0000000000014</v>
      </c>
    </row>
    <row r="302" spans="1:23" hidden="1" outlineLevel="1" x14ac:dyDescent="0.3">
      <c r="A302" s="38" t="s">
        <v>226</v>
      </c>
      <c r="B302" s="41" t="s">
        <v>62</v>
      </c>
      <c r="C302" s="43">
        <v>0</v>
      </c>
      <c r="D302" s="43">
        <v>0</v>
      </c>
      <c r="E302" s="43">
        <v>2481.1111111111113</v>
      </c>
      <c r="F302" s="43">
        <v>2395.5555555555557</v>
      </c>
      <c r="G302" s="43">
        <v>2310.0000000000005</v>
      </c>
      <c r="H302" s="43">
        <v>2224.4444444444448</v>
      </c>
      <c r="I302" s="43">
        <v>2138.8888888888891</v>
      </c>
      <c r="J302" s="43">
        <v>2053.3333333333335</v>
      </c>
      <c r="K302" s="43">
        <v>1967.7777777777778</v>
      </c>
      <c r="L302" s="43">
        <v>1882.2222222222222</v>
      </c>
      <c r="M302" s="43">
        <v>1796.6666666666665</v>
      </c>
      <c r="N302" s="43">
        <v>1711.1111111111109</v>
      </c>
      <c r="O302" s="43">
        <v>1625.5555555555552</v>
      </c>
      <c r="P302" s="43">
        <v>1539.9999999999995</v>
      </c>
      <c r="Q302" s="43">
        <v>1454.4444444444439</v>
      </c>
      <c r="R302" s="43">
        <v>1368.8888888888882</v>
      </c>
      <c r="S302" s="43">
        <v>1283.3333333333326</v>
      </c>
      <c r="T302" s="43">
        <v>1197.7777777777769</v>
      </c>
      <c r="U302" s="43">
        <v>1112.2222222222213</v>
      </c>
      <c r="V302" s="43">
        <v>1026.6666666666656</v>
      </c>
      <c r="W302" s="37"/>
    </row>
    <row r="303" spans="1:23" ht="13" customHeight="1" x14ac:dyDescent="0.3">
      <c r="A303" s="6" t="s">
        <v>228</v>
      </c>
      <c r="B303" s="41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7"/>
    </row>
    <row r="304" spans="1:23" ht="13" customHeight="1" x14ac:dyDescent="0.3">
      <c r="A304" s="38" t="s">
        <v>220</v>
      </c>
      <c r="B304" s="41" t="s">
        <v>62</v>
      </c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40"/>
    </row>
    <row r="305" spans="1:23" ht="13" customHeight="1" x14ac:dyDescent="0.3">
      <c r="A305" s="38" t="s">
        <v>221</v>
      </c>
      <c r="B305" s="41" t="s">
        <v>103</v>
      </c>
      <c r="C305" s="69">
        <v>0</v>
      </c>
      <c r="D305" s="69">
        <v>1</v>
      </c>
      <c r="E305" s="69">
        <v>0</v>
      </c>
      <c r="F305" s="69">
        <v>0</v>
      </c>
      <c r="G305" s="69">
        <v>0</v>
      </c>
      <c r="H305" s="69">
        <v>0</v>
      </c>
      <c r="I305" s="69">
        <v>0</v>
      </c>
      <c r="J305" s="69">
        <v>0</v>
      </c>
      <c r="K305" s="69">
        <v>0</v>
      </c>
      <c r="L305" s="69">
        <v>0</v>
      </c>
      <c r="M305" s="69">
        <v>0</v>
      </c>
      <c r="N305" s="69">
        <v>0</v>
      </c>
      <c r="O305" s="69">
        <v>0</v>
      </c>
      <c r="P305" s="69">
        <v>0</v>
      </c>
      <c r="Q305" s="69">
        <v>0</v>
      </c>
      <c r="R305" s="69">
        <v>0</v>
      </c>
      <c r="S305" s="69">
        <v>0</v>
      </c>
      <c r="T305" s="69">
        <v>0</v>
      </c>
      <c r="U305" s="69">
        <v>0</v>
      </c>
      <c r="V305" s="69">
        <v>0</v>
      </c>
      <c r="W305" s="70">
        <v>1</v>
      </c>
    </row>
    <row r="306" spans="1:23" ht="13" customHeight="1" x14ac:dyDescent="0.3">
      <c r="A306" s="38" t="s">
        <v>222</v>
      </c>
      <c r="B306" s="41" t="s">
        <v>62</v>
      </c>
      <c r="C306" s="43">
        <v>0</v>
      </c>
      <c r="D306" s="43">
        <v>4687.5</v>
      </c>
      <c r="E306" s="43">
        <v>0</v>
      </c>
      <c r="F306" s="43">
        <v>0</v>
      </c>
      <c r="G306" s="43">
        <v>0</v>
      </c>
      <c r="H306" s="43">
        <v>0</v>
      </c>
      <c r="I306" s="43">
        <v>0</v>
      </c>
      <c r="J306" s="43">
        <v>0</v>
      </c>
      <c r="K306" s="43">
        <v>0</v>
      </c>
      <c r="L306" s="43">
        <v>0</v>
      </c>
      <c r="M306" s="43">
        <v>0</v>
      </c>
      <c r="N306" s="43">
        <v>0</v>
      </c>
      <c r="O306" s="43">
        <v>0</v>
      </c>
      <c r="P306" s="43">
        <v>0</v>
      </c>
      <c r="Q306" s="43">
        <v>0</v>
      </c>
      <c r="R306" s="43">
        <v>0</v>
      </c>
      <c r="S306" s="43">
        <v>0</v>
      </c>
      <c r="T306" s="43">
        <v>0</v>
      </c>
      <c r="U306" s="43">
        <v>0</v>
      </c>
      <c r="V306" s="43">
        <v>0</v>
      </c>
      <c r="W306" s="40">
        <v>4687.5</v>
      </c>
    </row>
    <row r="307" spans="1:23" ht="13" customHeight="1" collapsed="1" x14ac:dyDescent="0.3">
      <c r="A307" s="38" t="s">
        <v>223</v>
      </c>
      <c r="B307" s="41" t="s">
        <v>62</v>
      </c>
      <c r="C307" s="43">
        <v>0</v>
      </c>
      <c r="D307" s="43">
        <v>4687.5</v>
      </c>
      <c r="E307" s="43">
        <v>0</v>
      </c>
      <c r="F307" s="43">
        <v>0</v>
      </c>
      <c r="G307" s="43">
        <v>0</v>
      </c>
      <c r="H307" s="43">
        <v>0</v>
      </c>
      <c r="I307" s="43">
        <v>0</v>
      </c>
      <c r="J307" s="43">
        <v>0</v>
      </c>
      <c r="K307" s="43">
        <v>0</v>
      </c>
      <c r="L307" s="43">
        <v>0</v>
      </c>
      <c r="M307" s="43">
        <v>0</v>
      </c>
      <c r="N307" s="43">
        <v>0</v>
      </c>
      <c r="O307" s="43">
        <v>0</v>
      </c>
      <c r="P307" s="43">
        <v>0</v>
      </c>
      <c r="Q307" s="43">
        <v>0</v>
      </c>
      <c r="R307" s="43">
        <v>0</v>
      </c>
      <c r="S307" s="43">
        <v>0</v>
      </c>
      <c r="T307" s="43">
        <v>0</v>
      </c>
      <c r="U307" s="43">
        <v>0</v>
      </c>
      <c r="V307" s="43">
        <v>0</v>
      </c>
      <c r="W307" s="40">
        <v>4687.5</v>
      </c>
    </row>
    <row r="308" spans="1:23" hidden="1" outlineLevel="1" x14ac:dyDescent="0.3">
      <c r="A308" s="38" t="s">
        <v>224</v>
      </c>
      <c r="B308" s="41" t="s">
        <v>62</v>
      </c>
      <c r="C308" s="43">
        <v>0</v>
      </c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40">
        <v>0</v>
      </c>
    </row>
    <row r="309" spans="1:23" hidden="1" outlineLevel="1" x14ac:dyDescent="0.3">
      <c r="A309" s="38" t="s">
        <v>225</v>
      </c>
      <c r="B309" s="41" t="s">
        <v>62</v>
      </c>
      <c r="C309" s="43">
        <v>0</v>
      </c>
      <c r="D309" s="43">
        <v>0</v>
      </c>
      <c r="E309" s="43">
        <v>156.25</v>
      </c>
      <c r="F309" s="43">
        <v>156.25</v>
      </c>
      <c r="G309" s="43">
        <v>156.25</v>
      </c>
      <c r="H309" s="43">
        <v>156.25</v>
      </c>
      <c r="I309" s="43">
        <v>156.25</v>
      </c>
      <c r="J309" s="43">
        <v>156.25</v>
      </c>
      <c r="K309" s="43">
        <v>156.25</v>
      </c>
      <c r="L309" s="43">
        <v>156.25</v>
      </c>
      <c r="M309" s="43">
        <v>156.25</v>
      </c>
      <c r="N309" s="43">
        <v>156.25</v>
      </c>
      <c r="O309" s="43">
        <v>156.25</v>
      </c>
      <c r="P309" s="43">
        <v>156.25</v>
      </c>
      <c r="Q309" s="43">
        <v>156.25</v>
      </c>
      <c r="R309" s="43">
        <v>156.25</v>
      </c>
      <c r="S309" s="43">
        <v>156.25</v>
      </c>
      <c r="T309" s="43">
        <v>156.25</v>
      </c>
      <c r="U309" s="43">
        <v>156.25</v>
      </c>
      <c r="V309" s="43">
        <v>156.25</v>
      </c>
      <c r="W309" s="40">
        <v>2812.5</v>
      </c>
    </row>
    <row r="310" spans="1:23" hidden="1" outlineLevel="1" x14ac:dyDescent="0.3">
      <c r="A310" s="38" t="s">
        <v>226</v>
      </c>
      <c r="B310" s="41" t="s">
        <v>62</v>
      </c>
      <c r="C310" s="43">
        <v>0</v>
      </c>
      <c r="D310" s="43">
        <v>0</v>
      </c>
      <c r="E310" s="43">
        <v>4531.25</v>
      </c>
      <c r="F310" s="43">
        <v>4375</v>
      </c>
      <c r="G310" s="43">
        <v>4218.75</v>
      </c>
      <c r="H310" s="43">
        <v>4062.5</v>
      </c>
      <c r="I310" s="43">
        <v>3906.25</v>
      </c>
      <c r="J310" s="43">
        <v>3750</v>
      </c>
      <c r="K310" s="43">
        <v>3593.75</v>
      </c>
      <c r="L310" s="43">
        <v>3437.5</v>
      </c>
      <c r="M310" s="43">
        <v>3281.25</v>
      </c>
      <c r="N310" s="43">
        <v>3125</v>
      </c>
      <c r="O310" s="43">
        <v>2968.75</v>
      </c>
      <c r="P310" s="43">
        <v>2812.5</v>
      </c>
      <c r="Q310" s="43">
        <v>2656.25</v>
      </c>
      <c r="R310" s="43">
        <v>2500</v>
      </c>
      <c r="S310" s="43">
        <v>2343.75</v>
      </c>
      <c r="T310" s="43">
        <v>2187.5</v>
      </c>
      <c r="U310" s="43">
        <v>2031.25</v>
      </c>
      <c r="V310" s="43">
        <v>1875</v>
      </c>
      <c r="W310" s="37"/>
    </row>
    <row r="311" spans="1:23" ht="13" customHeight="1" x14ac:dyDescent="0.3">
      <c r="A311" s="6" t="s">
        <v>229</v>
      </c>
      <c r="B311" s="41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7"/>
    </row>
    <row r="312" spans="1:23" ht="13" customHeight="1" x14ac:dyDescent="0.3">
      <c r="A312" s="38" t="s">
        <v>220</v>
      </c>
      <c r="B312" s="41" t="s">
        <v>62</v>
      </c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40"/>
    </row>
    <row r="313" spans="1:23" ht="13" customHeight="1" x14ac:dyDescent="0.3">
      <c r="A313" s="38" t="s">
        <v>221</v>
      </c>
      <c r="B313" s="41" t="s">
        <v>103</v>
      </c>
      <c r="C313" s="69">
        <v>1</v>
      </c>
      <c r="D313" s="69">
        <v>0</v>
      </c>
      <c r="E313" s="69">
        <v>0</v>
      </c>
      <c r="F313" s="69">
        <v>0</v>
      </c>
      <c r="G313" s="69">
        <v>0</v>
      </c>
      <c r="H313" s="69">
        <v>0</v>
      </c>
      <c r="I313" s="69">
        <v>0</v>
      </c>
      <c r="J313" s="69">
        <v>0</v>
      </c>
      <c r="K313" s="69">
        <v>0</v>
      </c>
      <c r="L313" s="69">
        <v>0</v>
      </c>
      <c r="M313" s="69">
        <v>0</v>
      </c>
      <c r="N313" s="69">
        <v>0</v>
      </c>
      <c r="O313" s="69">
        <v>0</v>
      </c>
      <c r="P313" s="69">
        <v>0</v>
      </c>
      <c r="Q313" s="69">
        <v>0</v>
      </c>
      <c r="R313" s="69">
        <v>0</v>
      </c>
      <c r="S313" s="69">
        <v>0</v>
      </c>
      <c r="T313" s="69">
        <v>0</v>
      </c>
      <c r="U313" s="69">
        <v>0</v>
      </c>
      <c r="V313" s="69">
        <v>0</v>
      </c>
      <c r="W313" s="70">
        <v>1</v>
      </c>
    </row>
    <row r="314" spans="1:23" ht="13" customHeight="1" x14ac:dyDescent="0.3">
      <c r="A314" s="38" t="s">
        <v>222</v>
      </c>
      <c r="B314" s="41" t="s">
        <v>62</v>
      </c>
      <c r="C314" s="43">
        <v>10416.666666666668</v>
      </c>
      <c r="D314" s="43">
        <v>0</v>
      </c>
      <c r="E314" s="43">
        <v>0</v>
      </c>
      <c r="F314" s="43">
        <v>0</v>
      </c>
      <c r="G314" s="43">
        <v>0</v>
      </c>
      <c r="H314" s="43">
        <v>0</v>
      </c>
      <c r="I314" s="43">
        <v>0</v>
      </c>
      <c r="J314" s="43">
        <v>0</v>
      </c>
      <c r="K314" s="43">
        <v>0</v>
      </c>
      <c r="L314" s="43">
        <v>0</v>
      </c>
      <c r="M314" s="43">
        <v>0</v>
      </c>
      <c r="N314" s="43">
        <v>0</v>
      </c>
      <c r="O314" s="43">
        <v>0</v>
      </c>
      <c r="P314" s="43">
        <v>0</v>
      </c>
      <c r="Q314" s="43">
        <v>0</v>
      </c>
      <c r="R314" s="43">
        <v>0</v>
      </c>
      <c r="S314" s="43">
        <v>0</v>
      </c>
      <c r="T314" s="43">
        <v>0</v>
      </c>
      <c r="U314" s="43">
        <v>0</v>
      </c>
      <c r="V314" s="43">
        <v>0</v>
      </c>
      <c r="W314" s="40">
        <v>10416.666666666668</v>
      </c>
    </row>
    <row r="315" spans="1:23" ht="13" customHeight="1" collapsed="1" x14ac:dyDescent="0.3">
      <c r="A315" s="38" t="s">
        <v>223</v>
      </c>
      <c r="B315" s="41" t="s">
        <v>62</v>
      </c>
      <c r="C315" s="43">
        <v>10416.666666666668</v>
      </c>
      <c r="D315" s="43">
        <v>0</v>
      </c>
      <c r="E315" s="43">
        <v>0</v>
      </c>
      <c r="F315" s="43">
        <v>0</v>
      </c>
      <c r="G315" s="43">
        <v>0</v>
      </c>
      <c r="H315" s="43">
        <v>0</v>
      </c>
      <c r="I315" s="43">
        <v>0</v>
      </c>
      <c r="J315" s="43">
        <v>0</v>
      </c>
      <c r="K315" s="43">
        <v>0</v>
      </c>
      <c r="L315" s="43">
        <v>0</v>
      </c>
      <c r="M315" s="43">
        <v>0</v>
      </c>
      <c r="N315" s="43">
        <v>0</v>
      </c>
      <c r="O315" s="43">
        <v>0</v>
      </c>
      <c r="P315" s="43">
        <v>0</v>
      </c>
      <c r="Q315" s="43">
        <v>0</v>
      </c>
      <c r="R315" s="43">
        <v>0</v>
      </c>
      <c r="S315" s="43">
        <v>0</v>
      </c>
      <c r="T315" s="43">
        <v>0</v>
      </c>
      <c r="U315" s="43">
        <v>0</v>
      </c>
      <c r="V315" s="43">
        <v>0</v>
      </c>
      <c r="W315" s="40">
        <v>10416.666666666668</v>
      </c>
    </row>
    <row r="316" spans="1:23" hidden="1" outlineLevel="1" x14ac:dyDescent="0.3">
      <c r="A316" s="38" t="s">
        <v>224</v>
      </c>
      <c r="B316" s="41" t="s">
        <v>62</v>
      </c>
      <c r="C316" s="43">
        <v>0</v>
      </c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40">
        <v>0</v>
      </c>
    </row>
    <row r="317" spans="1:23" hidden="1" outlineLevel="1" x14ac:dyDescent="0.3">
      <c r="A317" s="38" t="s">
        <v>225</v>
      </c>
      <c r="B317" s="41" t="s">
        <v>62</v>
      </c>
      <c r="C317" s="43">
        <v>0</v>
      </c>
      <c r="D317" s="43">
        <v>0</v>
      </c>
      <c r="E317" s="43">
        <v>347.22222222222229</v>
      </c>
      <c r="F317" s="43">
        <v>347.22222222222229</v>
      </c>
      <c r="G317" s="43">
        <v>347.22222222222229</v>
      </c>
      <c r="H317" s="43">
        <v>347.22222222222229</v>
      </c>
      <c r="I317" s="43">
        <v>347.22222222222229</v>
      </c>
      <c r="J317" s="43">
        <v>347.22222222222229</v>
      </c>
      <c r="K317" s="43">
        <v>347.22222222222229</v>
      </c>
      <c r="L317" s="43">
        <v>347.22222222222229</v>
      </c>
      <c r="M317" s="43">
        <v>347.22222222222229</v>
      </c>
      <c r="N317" s="43">
        <v>347.22222222222229</v>
      </c>
      <c r="O317" s="43">
        <v>347.22222222222229</v>
      </c>
      <c r="P317" s="43">
        <v>347.22222222222229</v>
      </c>
      <c r="Q317" s="43">
        <v>347.22222222222229</v>
      </c>
      <c r="R317" s="43">
        <v>347.22222222222229</v>
      </c>
      <c r="S317" s="43">
        <v>347.22222222222229</v>
      </c>
      <c r="T317" s="43">
        <v>347.22222222222229</v>
      </c>
      <c r="U317" s="43">
        <v>347.22222222222229</v>
      </c>
      <c r="V317" s="43">
        <v>347.22222222222229</v>
      </c>
      <c r="W317" s="40">
        <v>6250.0000000000055</v>
      </c>
    </row>
    <row r="318" spans="1:23" hidden="1" outlineLevel="1" x14ac:dyDescent="0.3">
      <c r="A318" s="38" t="s">
        <v>226</v>
      </c>
      <c r="B318" s="41" t="s">
        <v>62</v>
      </c>
      <c r="C318" s="43">
        <v>0</v>
      </c>
      <c r="D318" s="43">
        <v>0</v>
      </c>
      <c r="E318" s="43">
        <v>10069.444444444445</v>
      </c>
      <c r="F318" s="43">
        <v>9722.2222222222226</v>
      </c>
      <c r="G318" s="43">
        <v>9375.0000000000018</v>
      </c>
      <c r="H318" s="43">
        <v>9027.7777777777792</v>
      </c>
      <c r="I318" s="43">
        <v>8680.5555555555566</v>
      </c>
      <c r="J318" s="43">
        <v>8333.3333333333339</v>
      </c>
      <c r="K318" s="43">
        <v>7986.1111111111113</v>
      </c>
      <c r="L318" s="43">
        <v>7638.8888888888887</v>
      </c>
      <c r="M318" s="43">
        <v>7291.6666666666661</v>
      </c>
      <c r="N318" s="43">
        <v>6944.4444444444434</v>
      </c>
      <c r="O318" s="43">
        <v>6597.2222222222208</v>
      </c>
      <c r="P318" s="43">
        <v>6249.9999999999982</v>
      </c>
      <c r="Q318" s="43">
        <v>5902.7777777777756</v>
      </c>
      <c r="R318" s="43">
        <v>5555.5555555555529</v>
      </c>
      <c r="S318" s="43">
        <v>5208.3333333333303</v>
      </c>
      <c r="T318" s="43">
        <v>4861.1111111111077</v>
      </c>
      <c r="U318" s="43">
        <v>4513.888888888885</v>
      </c>
      <c r="V318" s="43">
        <v>4166.6666666666624</v>
      </c>
      <c r="W318" s="37"/>
    </row>
    <row r="319" spans="1:23" ht="13" customHeight="1" x14ac:dyDescent="0.3">
      <c r="A319" s="6" t="s">
        <v>230</v>
      </c>
      <c r="B319" s="41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7"/>
    </row>
    <row r="320" spans="1:23" ht="13" customHeight="1" x14ac:dyDescent="0.3">
      <c r="A320" s="38" t="s">
        <v>220</v>
      </c>
      <c r="B320" s="41" t="s">
        <v>62</v>
      </c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40"/>
    </row>
    <row r="321" spans="1:23" ht="13" customHeight="1" x14ac:dyDescent="0.3">
      <c r="A321" s="38" t="s">
        <v>221</v>
      </c>
      <c r="B321" s="41" t="s">
        <v>103</v>
      </c>
      <c r="C321" s="69">
        <v>0</v>
      </c>
      <c r="D321" s="69">
        <v>1</v>
      </c>
      <c r="E321" s="69">
        <v>0</v>
      </c>
      <c r="F321" s="69">
        <v>0</v>
      </c>
      <c r="G321" s="69">
        <v>0</v>
      </c>
      <c r="H321" s="69">
        <v>0</v>
      </c>
      <c r="I321" s="69">
        <v>0</v>
      </c>
      <c r="J321" s="69">
        <v>0</v>
      </c>
      <c r="K321" s="69">
        <v>0</v>
      </c>
      <c r="L321" s="69">
        <v>0</v>
      </c>
      <c r="M321" s="69">
        <v>0</v>
      </c>
      <c r="N321" s="69">
        <v>0</v>
      </c>
      <c r="O321" s="69">
        <v>0</v>
      </c>
      <c r="P321" s="69">
        <v>0</v>
      </c>
      <c r="Q321" s="69">
        <v>0</v>
      </c>
      <c r="R321" s="69">
        <v>0</v>
      </c>
      <c r="S321" s="69">
        <v>0</v>
      </c>
      <c r="T321" s="69">
        <v>0</v>
      </c>
      <c r="U321" s="69">
        <v>0</v>
      </c>
      <c r="V321" s="69">
        <v>0</v>
      </c>
      <c r="W321" s="70">
        <v>1</v>
      </c>
    </row>
    <row r="322" spans="1:23" ht="13" customHeight="1" x14ac:dyDescent="0.3">
      <c r="A322" s="38" t="s">
        <v>222</v>
      </c>
      <c r="B322" s="41" t="s">
        <v>62</v>
      </c>
      <c r="C322" s="43">
        <v>0</v>
      </c>
      <c r="D322" s="43">
        <v>7916.666666666667</v>
      </c>
      <c r="E322" s="43">
        <v>0</v>
      </c>
      <c r="F322" s="43">
        <v>0</v>
      </c>
      <c r="G322" s="43">
        <v>0</v>
      </c>
      <c r="H322" s="43">
        <v>0</v>
      </c>
      <c r="I322" s="43">
        <v>0</v>
      </c>
      <c r="J322" s="43">
        <v>0</v>
      </c>
      <c r="K322" s="43">
        <v>0</v>
      </c>
      <c r="L322" s="43">
        <v>0</v>
      </c>
      <c r="M322" s="43">
        <v>0</v>
      </c>
      <c r="N322" s="43">
        <v>0</v>
      </c>
      <c r="O322" s="43">
        <v>0</v>
      </c>
      <c r="P322" s="43">
        <v>0</v>
      </c>
      <c r="Q322" s="43">
        <v>0</v>
      </c>
      <c r="R322" s="43">
        <v>0</v>
      </c>
      <c r="S322" s="43">
        <v>0</v>
      </c>
      <c r="T322" s="43">
        <v>0</v>
      </c>
      <c r="U322" s="43">
        <v>0</v>
      </c>
      <c r="V322" s="43">
        <v>0</v>
      </c>
      <c r="W322" s="40">
        <v>7916.666666666667</v>
      </c>
    </row>
    <row r="323" spans="1:23" ht="13" customHeight="1" collapsed="1" x14ac:dyDescent="0.3">
      <c r="A323" s="38" t="s">
        <v>223</v>
      </c>
      <c r="B323" s="41" t="s">
        <v>62</v>
      </c>
      <c r="C323" s="43">
        <v>0</v>
      </c>
      <c r="D323" s="43">
        <v>7916.666666666667</v>
      </c>
      <c r="E323" s="43">
        <v>0</v>
      </c>
      <c r="F323" s="43">
        <v>0</v>
      </c>
      <c r="G323" s="43">
        <v>0</v>
      </c>
      <c r="H323" s="43">
        <v>0</v>
      </c>
      <c r="I323" s="43">
        <v>0</v>
      </c>
      <c r="J323" s="43">
        <v>0</v>
      </c>
      <c r="K323" s="43">
        <v>0</v>
      </c>
      <c r="L323" s="43">
        <v>0</v>
      </c>
      <c r="M323" s="43">
        <v>0</v>
      </c>
      <c r="N323" s="43">
        <v>0</v>
      </c>
      <c r="O323" s="43">
        <v>0</v>
      </c>
      <c r="P323" s="43">
        <v>0</v>
      </c>
      <c r="Q323" s="43">
        <v>0</v>
      </c>
      <c r="R323" s="43">
        <v>0</v>
      </c>
      <c r="S323" s="43">
        <v>0</v>
      </c>
      <c r="T323" s="43">
        <v>0</v>
      </c>
      <c r="U323" s="43">
        <v>0</v>
      </c>
      <c r="V323" s="43">
        <v>0</v>
      </c>
      <c r="W323" s="40">
        <v>7916.666666666667</v>
      </c>
    </row>
    <row r="324" spans="1:23" hidden="1" outlineLevel="1" x14ac:dyDescent="0.3">
      <c r="A324" s="38" t="s">
        <v>224</v>
      </c>
      <c r="B324" s="41" t="s">
        <v>62</v>
      </c>
      <c r="C324" s="43">
        <v>0</v>
      </c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40">
        <v>0</v>
      </c>
    </row>
    <row r="325" spans="1:23" hidden="1" outlineLevel="1" x14ac:dyDescent="0.3">
      <c r="A325" s="38" t="s">
        <v>225</v>
      </c>
      <c r="B325" s="41" t="s">
        <v>62</v>
      </c>
      <c r="C325" s="43">
        <v>0</v>
      </c>
      <c r="D325" s="43">
        <v>0</v>
      </c>
      <c r="E325" s="43">
        <v>0</v>
      </c>
      <c r="F325" s="43">
        <v>197.91666666666669</v>
      </c>
      <c r="G325" s="43">
        <v>263.88888888888891</v>
      </c>
      <c r="H325" s="43">
        <v>263.88888888888891</v>
      </c>
      <c r="I325" s="43">
        <v>263.88888888888891</v>
      </c>
      <c r="J325" s="43">
        <v>263.88888888888891</v>
      </c>
      <c r="K325" s="43">
        <v>263.88888888888891</v>
      </c>
      <c r="L325" s="43">
        <v>263.88888888888891</v>
      </c>
      <c r="M325" s="43">
        <v>263.88888888888891</v>
      </c>
      <c r="N325" s="43">
        <v>263.88888888888891</v>
      </c>
      <c r="O325" s="43">
        <v>263.88888888888891</v>
      </c>
      <c r="P325" s="43">
        <v>263.88888888888891</v>
      </c>
      <c r="Q325" s="43">
        <v>263.88888888888891</v>
      </c>
      <c r="R325" s="43">
        <v>263.88888888888891</v>
      </c>
      <c r="S325" s="43">
        <v>263.88888888888891</v>
      </c>
      <c r="T325" s="43">
        <v>263.88888888888891</v>
      </c>
      <c r="U325" s="43">
        <v>263.88888888888891</v>
      </c>
      <c r="V325" s="43">
        <v>263.88888888888891</v>
      </c>
      <c r="W325" s="40">
        <v>4420.1388888888878</v>
      </c>
    </row>
    <row r="326" spans="1:23" hidden="1" outlineLevel="1" x14ac:dyDescent="0.3">
      <c r="A326" s="38" t="s">
        <v>226</v>
      </c>
      <c r="B326" s="41" t="s">
        <v>62</v>
      </c>
      <c r="C326" s="43">
        <v>0</v>
      </c>
      <c r="D326" s="43">
        <v>0</v>
      </c>
      <c r="E326" s="43">
        <v>0</v>
      </c>
      <c r="F326" s="43">
        <v>7718.75</v>
      </c>
      <c r="G326" s="43">
        <v>7454.8611111111113</v>
      </c>
      <c r="H326" s="43">
        <v>7190.9722222222226</v>
      </c>
      <c r="I326" s="43">
        <v>6927.0833333333339</v>
      </c>
      <c r="J326" s="43">
        <v>6663.1944444444453</v>
      </c>
      <c r="K326" s="43">
        <v>6399.3055555555566</v>
      </c>
      <c r="L326" s="43">
        <v>6135.4166666666679</v>
      </c>
      <c r="M326" s="43">
        <v>5871.5277777777792</v>
      </c>
      <c r="N326" s="43">
        <v>5607.6388888888905</v>
      </c>
      <c r="O326" s="43">
        <v>5343.7500000000018</v>
      </c>
      <c r="P326" s="43">
        <v>5079.8611111111131</v>
      </c>
      <c r="Q326" s="43">
        <v>4815.9722222222244</v>
      </c>
      <c r="R326" s="43">
        <v>4552.0833333333358</v>
      </c>
      <c r="S326" s="43">
        <v>4288.1944444444471</v>
      </c>
      <c r="T326" s="43">
        <v>4024.3055555555584</v>
      </c>
      <c r="U326" s="43">
        <v>3760.4166666666697</v>
      </c>
      <c r="V326" s="43">
        <v>3496.5277777777792</v>
      </c>
      <c r="W326" s="37"/>
    </row>
    <row r="327" spans="1:23" ht="13" customHeight="1" x14ac:dyDescent="0.3">
      <c r="A327" s="6" t="s">
        <v>231</v>
      </c>
      <c r="B327" s="41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7"/>
    </row>
    <row r="328" spans="1:23" ht="13" customHeight="1" x14ac:dyDescent="0.3">
      <c r="A328" s="38" t="s">
        <v>220</v>
      </c>
      <c r="B328" s="41" t="s">
        <v>62</v>
      </c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40"/>
    </row>
    <row r="329" spans="1:23" ht="13" customHeight="1" x14ac:dyDescent="0.3">
      <c r="A329" s="38" t="s">
        <v>221</v>
      </c>
      <c r="B329" s="41" t="s">
        <v>103</v>
      </c>
      <c r="C329" s="69">
        <v>0.5</v>
      </c>
      <c r="D329" s="69">
        <v>0.5</v>
      </c>
      <c r="E329" s="69">
        <v>0</v>
      </c>
      <c r="F329" s="69">
        <v>0</v>
      </c>
      <c r="G329" s="69">
        <v>0</v>
      </c>
      <c r="H329" s="69">
        <v>0</v>
      </c>
      <c r="I329" s="69">
        <v>0</v>
      </c>
      <c r="J329" s="69">
        <v>0</v>
      </c>
      <c r="K329" s="69">
        <v>0</v>
      </c>
      <c r="L329" s="69">
        <v>0</v>
      </c>
      <c r="M329" s="69">
        <v>0</v>
      </c>
      <c r="N329" s="69">
        <v>0</v>
      </c>
      <c r="O329" s="69">
        <v>0</v>
      </c>
      <c r="P329" s="69">
        <v>0</v>
      </c>
      <c r="Q329" s="69">
        <v>0</v>
      </c>
      <c r="R329" s="69">
        <v>0</v>
      </c>
      <c r="S329" s="69">
        <v>0</v>
      </c>
      <c r="T329" s="69">
        <v>0</v>
      </c>
      <c r="U329" s="69">
        <v>0</v>
      </c>
      <c r="V329" s="69">
        <v>0</v>
      </c>
      <c r="W329" s="70">
        <v>1</v>
      </c>
    </row>
    <row r="330" spans="1:23" ht="13" customHeight="1" x14ac:dyDescent="0.3">
      <c r="A330" s="38" t="s">
        <v>222</v>
      </c>
      <c r="B330" s="41" t="s">
        <v>62</v>
      </c>
      <c r="C330" s="43">
        <v>6354.166666666667</v>
      </c>
      <c r="D330" s="43">
        <v>6354.166666666667</v>
      </c>
      <c r="E330" s="43">
        <v>0</v>
      </c>
      <c r="F330" s="43">
        <v>0</v>
      </c>
      <c r="G330" s="43">
        <v>0</v>
      </c>
      <c r="H330" s="43">
        <v>0</v>
      </c>
      <c r="I330" s="43">
        <v>0</v>
      </c>
      <c r="J330" s="43">
        <v>0</v>
      </c>
      <c r="K330" s="43">
        <v>0</v>
      </c>
      <c r="L330" s="43">
        <v>0</v>
      </c>
      <c r="M330" s="43">
        <v>0</v>
      </c>
      <c r="N330" s="43">
        <v>0</v>
      </c>
      <c r="O330" s="43">
        <v>0</v>
      </c>
      <c r="P330" s="43">
        <v>0</v>
      </c>
      <c r="Q330" s="43">
        <v>0</v>
      </c>
      <c r="R330" s="43">
        <v>0</v>
      </c>
      <c r="S330" s="43">
        <v>0</v>
      </c>
      <c r="T330" s="43">
        <v>0</v>
      </c>
      <c r="U330" s="43">
        <v>0</v>
      </c>
      <c r="V330" s="43">
        <v>0</v>
      </c>
      <c r="W330" s="40">
        <v>12708.333333333334</v>
      </c>
    </row>
    <row r="331" spans="1:23" ht="13" customHeight="1" collapsed="1" x14ac:dyDescent="0.3">
      <c r="A331" s="38" t="s">
        <v>223</v>
      </c>
      <c r="B331" s="41" t="s">
        <v>62</v>
      </c>
      <c r="C331" s="43">
        <v>6354.166666666667</v>
      </c>
      <c r="D331" s="43">
        <v>6354.166666666667</v>
      </c>
      <c r="E331" s="43">
        <v>0</v>
      </c>
      <c r="F331" s="43">
        <v>0</v>
      </c>
      <c r="G331" s="43">
        <v>0</v>
      </c>
      <c r="H331" s="43">
        <v>0</v>
      </c>
      <c r="I331" s="43">
        <v>0</v>
      </c>
      <c r="J331" s="43">
        <v>0</v>
      </c>
      <c r="K331" s="43">
        <v>0</v>
      </c>
      <c r="L331" s="43">
        <v>0</v>
      </c>
      <c r="M331" s="43">
        <v>0</v>
      </c>
      <c r="N331" s="43">
        <v>0</v>
      </c>
      <c r="O331" s="43">
        <v>0</v>
      </c>
      <c r="P331" s="43">
        <v>0</v>
      </c>
      <c r="Q331" s="43">
        <v>0</v>
      </c>
      <c r="R331" s="43">
        <v>0</v>
      </c>
      <c r="S331" s="43">
        <v>0</v>
      </c>
      <c r="T331" s="43">
        <v>0</v>
      </c>
      <c r="U331" s="43">
        <v>0</v>
      </c>
      <c r="V331" s="43">
        <v>0</v>
      </c>
      <c r="W331" s="40">
        <v>12708.333333333334</v>
      </c>
    </row>
    <row r="332" spans="1:23" hidden="1" outlineLevel="1" x14ac:dyDescent="0.3">
      <c r="A332" s="38" t="s">
        <v>224</v>
      </c>
      <c r="B332" s="41" t="s">
        <v>62</v>
      </c>
      <c r="C332" s="43">
        <v>0</v>
      </c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40">
        <v>0</v>
      </c>
    </row>
    <row r="333" spans="1:23" hidden="1" outlineLevel="1" x14ac:dyDescent="0.3">
      <c r="A333" s="38" t="s">
        <v>225</v>
      </c>
      <c r="B333" s="41" t="s">
        <v>62</v>
      </c>
      <c r="C333" s="43">
        <v>0</v>
      </c>
      <c r="D333" s="43">
        <v>0</v>
      </c>
      <c r="E333" s="43">
        <v>0</v>
      </c>
      <c r="F333" s="43">
        <v>317.70833333333337</v>
      </c>
      <c r="G333" s="43">
        <v>423.6111111111112</v>
      </c>
      <c r="H333" s="43">
        <v>423.6111111111112</v>
      </c>
      <c r="I333" s="43">
        <v>423.6111111111112</v>
      </c>
      <c r="J333" s="43">
        <v>423.6111111111112</v>
      </c>
      <c r="K333" s="43">
        <v>423.6111111111112</v>
      </c>
      <c r="L333" s="43">
        <v>423.6111111111112</v>
      </c>
      <c r="M333" s="43">
        <v>423.6111111111112</v>
      </c>
      <c r="N333" s="43">
        <v>423.6111111111112</v>
      </c>
      <c r="O333" s="43">
        <v>423.6111111111112</v>
      </c>
      <c r="P333" s="43">
        <v>423.6111111111112</v>
      </c>
      <c r="Q333" s="43">
        <v>423.6111111111112</v>
      </c>
      <c r="R333" s="43">
        <v>423.6111111111112</v>
      </c>
      <c r="S333" s="43">
        <v>423.6111111111112</v>
      </c>
      <c r="T333" s="43">
        <v>423.6111111111112</v>
      </c>
      <c r="U333" s="43">
        <v>423.6111111111112</v>
      </c>
      <c r="V333" s="43">
        <v>423.6111111111112</v>
      </c>
      <c r="W333" s="40">
        <v>7095.4861111111013</v>
      </c>
    </row>
    <row r="334" spans="1:23" hidden="1" outlineLevel="1" x14ac:dyDescent="0.3">
      <c r="A334" s="38" t="s">
        <v>226</v>
      </c>
      <c r="B334" s="41" t="s">
        <v>62</v>
      </c>
      <c r="C334" s="43">
        <v>0</v>
      </c>
      <c r="D334" s="43">
        <v>0</v>
      </c>
      <c r="E334" s="43">
        <v>0</v>
      </c>
      <c r="F334" s="43">
        <v>12390.625</v>
      </c>
      <c r="G334" s="43">
        <v>11967.013888888889</v>
      </c>
      <c r="H334" s="43">
        <v>11543.402777777777</v>
      </c>
      <c r="I334" s="43">
        <v>11119.791666666666</v>
      </c>
      <c r="J334" s="43">
        <v>10696.180555555555</v>
      </c>
      <c r="K334" s="43">
        <v>10272.569444444445</v>
      </c>
      <c r="L334" s="43">
        <v>9848.9583333333321</v>
      </c>
      <c r="M334" s="43">
        <v>9425.3472222222226</v>
      </c>
      <c r="N334" s="43">
        <v>9001.7361111111095</v>
      </c>
      <c r="O334" s="43">
        <v>8578.125</v>
      </c>
      <c r="P334" s="43">
        <v>8154.5138888888896</v>
      </c>
      <c r="Q334" s="43">
        <v>7730.9027777777801</v>
      </c>
      <c r="R334" s="43">
        <v>7307.2916666666706</v>
      </c>
      <c r="S334" s="43">
        <v>6883.6805555555611</v>
      </c>
      <c r="T334" s="43">
        <v>6460.0694444444516</v>
      </c>
      <c r="U334" s="43">
        <v>6036.4583333333421</v>
      </c>
      <c r="V334" s="43">
        <v>5612.8472222222326</v>
      </c>
      <c r="W334" s="37"/>
    </row>
    <row r="335" spans="1:23" ht="13" customHeight="1" x14ac:dyDescent="0.3">
      <c r="A335" s="6" t="s">
        <v>232</v>
      </c>
      <c r="B335" s="41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7"/>
    </row>
    <row r="336" spans="1:23" ht="13" customHeight="1" x14ac:dyDescent="0.3">
      <c r="A336" s="38" t="s">
        <v>220</v>
      </c>
      <c r="B336" s="41" t="s">
        <v>62</v>
      </c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40"/>
    </row>
    <row r="337" spans="1:23" ht="13" customHeight="1" x14ac:dyDescent="0.3">
      <c r="A337" s="38" t="s">
        <v>221</v>
      </c>
      <c r="B337" s="41" t="s">
        <v>103</v>
      </c>
      <c r="C337" s="69">
        <v>0</v>
      </c>
      <c r="D337" s="69">
        <v>1</v>
      </c>
      <c r="E337" s="69">
        <v>0</v>
      </c>
      <c r="F337" s="69">
        <v>0</v>
      </c>
      <c r="G337" s="69">
        <v>0</v>
      </c>
      <c r="H337" s="69">
        <v>0</v>
      </c>
      <c r="I337" s="69">
        <v>0</v>
      </c>
      <c r="J337" s="69">
        <v>0</v>
      </c>
      <c r="K337" s="69">
        <v>0</v>
      </c>
      <c r="L337" s="69">
        <v>0</v>
      </c>
      <c r="M337" s="69">
        <v>0</v>
      </c>
      <c r="N337" s="69">
        <v>0</v>
      </c>
      <c r="O337" s="69">
        <v>0</v>
      </c>
      <c r="P337" s="69">
        <v>0</v>
      </c>
      <c r="Q337" s="69">
        <v>0</v>
      </c>
      <c r="R337" s="69">
        <v>0</v>
      </c>
      <c r="S337" s="69">
        <v>0</v>
      </c>
      <c r="T337" s="69">
        <v>0</v>
      </c>
      <c r="U337" s="69">
        <v>0</v>
      </c>
      <c r="V337" s="69">
        <v>0</v>
      </c>
      <c r="W337" s="70">
        <v>1</v>
      </c>
    </row>
    <row r="338" spans="1:23" ht="13" customHeight="1" x14ac:dyDescent="0.3">
      <c r="A338" s="38" t="s">
        <v>222</v>
      </c>
      <c r="B338" s="41" t="s">
        <v>62</v>
      </c>
      <c r="C338" s="43">
        <v>0</v>
      </c>
      <c r="D338" s="43">
        <v>9375</v>
      </c>
      <c r="E338" s="43">
        <v>0</v>
      </c>
      <c r="F338" s="43">
        <v>0</v>
      </c>
      <c r="G338" s="43">
        <v>0</v>
      </c>
      <c r="H338" s="43">
        <v>0</v>
      </c>
      <c r="I338" s="43">
        <v>0</v>
      </c>
      <c r="J338" s="43">
        <v>0</v>
      </c>
      <c r="K338" s="43">
        <v>0</v>
      </c>
      <c r="L338" s="43">
        <v>0</v>
      </c>
      <c r="M338" s="43">
        <v>0</v>
      </c>
      <c r="N338" s="43">
        <v>0</v>
      </c>
      <c r="O338" s="43">
        <v>0</v>
      </c>
      <c r="P338" s="43">
        <v>0</v>
      </c>
      <c r="Q338" s="43">
        <v>0</v>
      </c>
      <c r="R338" s="43">
        <v>0</v>
      </c>
      <c r="S338" s="43">
        <v>0</v>
      </c>
      <c r="T338" s="43">
        <v>0</v>
      </c>
      <c r="U338" s="43">
        <v>0</v>
      </c>
      <c r="V338" s="43">
        <v>0</v>
      </c>
      <c r="W338" s="40">
        <v>9375</v>
      </c>
    </row>
    <row r="339" spans="1:23" ht="13" customHeight="1" collapsed="1" x14ac:dyDescent="0.3">
      <c r="A339" s="38" t="s">
        <v>223</v>
      </c>
      <c r="B339" s="41" t="s">
        <v>62</v>
      </c>
      <c r="C339" s="43">
        <v>0</v>
      </c>
      <c r="D339" s="43">
        <v>9375</v>
      </c>
      <c r="E339" s="43">
        <v>0</v>
      </c>
      <c r="F339" s="43">
        <v>0</v>
      </c>
      <c r="G339" s="43">
        <v>0</v>
      </c>
      <c r="H339" s="43">
        <v>0</v>
      </c>
      <c r="I339" s="43">
        <v>0</v>
      </c>
      <c r="J339" s="43">
        <v>0</v>
      </c>
      <c r="K339" s="43">
        <v>0</v>
      </c>
      <c r="L339" s="43">
        <v>0</v>
      </c>
      <c r="M339" s="43">
        <v>0</v>
      </c>
      <c r="N339" s="43">
        <v>0</v>
      </c>
      <c r="O339" s="43">
        <v>0</v>
      </c>
      <c r="P339" s="43">
        <v>0</v>
      </c>
      <c r="Q339" s="43">
        <v>0</v>
      </c>
      <c r="R339" s="43">
        <v>0</v>
      </c>
      <c r="S339" s="43">
        <v>0</v>
      </c>
      <c r="T339" s="43">
        <v>0</v>
      </c>
      <c r="U339" s="43">
        <v>0</v>
      </c>
      <c r="V339" s="43">
        <v>0</v>
      </c>
      <c r="W339" s="40">
        <v>9375</v>
      </c>
    </row>
    <row r="340" spans="1:23" hidden="1" outlineLevel="1" x14ac:dyDescent="0.3">
      <c r="A340" s="38" t="s">
        <v>224</v>
      </c>
      <c r="B340" s="41" t="s">
        <v>62</v>
      </c>
      <c r="C340" s="43">
        <v>0</v>
      </c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40">
        <v>0</v>
      </c>
    </row>
    <row r="341" spans="1:23" hidden="1" outlineLevel="1" x14ac:dyDescent="0.3">
      <c r="A341" s="38" t="s">
        <v>225</v>
      </c>
      <c r="B341" s="41" t="s">
        <v>62</v>
      </c>
      <c r="C341" s="43">
        <v>0</v>
      </c>
      <c r="D341" s="43">
        <v>0</v>
      </c>
      <c r="E341" s="43">
        <v>0</v>
      </c>
      <c r="F341" s="43">
        <v>234.375</v>
      </c>
      <c r="G341" s="43">
        <v>312.5</v>
      </c>
      <c r="H341" s="43">
        <v>312.5</v>
      </c>
      <c r="I341" s="43">
        <v>312.5</v>
      </c>
      <c r="J341" s="43">
        <v>312.5</v>
      </c>
      <c r="K341" s="43">
        <v>312.5</v>
      </c>
      <c r="L341" s="43">
        <v>312.5</v>
      </c>
      <c r="M341" s="43">
        <v>312.5</v>
      </c>
      <c r="N341" s="43">
        <v>312.5</v>
      </c>
      <c r="O341" s="43">
        <v>312.5</v>
      </c>
      <c r="P341" s="43">
        <v>312.5</v>
      </c>
      <c r="Q341" s="43">
        <v>312.5</v>
      </c>
      <c r="R341" s="43">
        <v>312.5</v>
      </c>
      <c r="S341" s="43">
        <v>312.5</v>
      </c>
      <c r="T341" s="43">
        <v>312.5</v>
      </c>
      <c r="U341" s="43">
        <v>312.5</v>
      </c>
      <c r="V341" s="43">
        <v>312.5</v>
      </c>
      <c r="W341" s="40">
        <v>5234.375</v>
      </c>
    </row>
    <row r="342" spans="1:23" hidden="1" outlineLevel="1" x14ac:dyDescent="0.3">
      <c r="A342" s="38" t="s">
        <v>226</v>
      </c>
      <c r="B342" s="41" t="s">
        <v>62</v>
      </c>
      <c r="C342" s="43">
        <v>0</v>
      </c>
      <c r="D342" s="43">
        <v>0</v>
      </c>
      <c r="E342" s="43">
        <v>0</v>
      </c>
      <c r="F342" s="43">
        <v>9140.625</v>
      </c>
      <c r="G342" s="43">
        <v>8828.125</v>
      </c>
      <c r="H342" s="43">
        <v>8515.625</v>
      </c>
      <c r="I342" s="43">
        <v>8203.125</v>
      </c>
      <c r="J342" s="43">
        <v>7890.625</v>
      </c>
      <c r="K342" s="43">
        <v>7578.125</v>
      </c>
      <c r="L342" s="43">
        <v>7265.625</v>
      </c>
      <c r="M342" s="43">
        <v>6953.125</v>
      </c>
      <c r="N342" s="43">
        <v>6640.625</v>
      </c>
      <c r="O342" s="43">
        <v>6328.125</v>
      </c>
      <c r="P342" s="43">
        <v>6015.625</v>
      </c>
      <c r="Q342" s="43">
        <v>5703.125</v>
      </c>
      <c r="R342" s="43">
        <v>5390.625</v>
      </c>
      <c r="S342" s="43">
        <v>5078.125</v>
      </c>
      <c r="T342" s="43">
        <v>4765.625</v>
      </c>
      <c r="U342" s="43">
        <v>4453.125</v>
      </c>
      <c r="V342" s="43">
        <v>4140.625</v>
      </c>
      <c r="W342" s="37"/>
    </row>
    <row r="343" spans="1:23" ht="13" customHeight="1" x14ac:dyDescent="0.3">
      <c r="A343" s="6" t="s">
        <v>233</v>
      </c>
      <c r="B343" s="41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7"/>
    </row>
    <row r="344" spans="1:23" ht="13" customHeight="1" x14ac:dyDescent="0.3">
      <c r="A344" s="38" t="s">
        <v>220</v>
      </c>
      <c r="B344" s="41" t="s">
        <v>62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40"/>
    </row>
    <row r="345" spans="1:23" ht="13" customHeight="1" x14ac:dyDescent="0.3">
      <c r="A345" s="38" t="s">
        <v>221</v>
      </c>
      <c r="B345" s="41" t="s">
        <v>103</v>
      </c>
      <c r="C345" s="69">
        <v>1</v>
      </c>
      <c r="D345" s="69">
        <v>0</v>
      </c>
      <c r="E345" s="69">
        <v>0</v>
      </c>
      <c r="F345" s="69">
        <v>0</v>
      </c>
      <c r="G345" s="69">
        <v>0</v>
      </c>
      <c r="H345" s="69">
        <v>0</v>
      </c>
      <c r="I345" s="69">
        <v>0</v>
      </c>
      <c r="J345" s="69">
        <v>0</v>
      </c>
      <c r="K345" s="69">
        <v>0</v>
      </c>
      <c r="L345" s="69">
        <v>0</v>
      </c>
      <c r="M345" s="69">
        <v>0</v>
      </c>
      <c r="N345" s="69">
        <v>0</v>
      </c>
      <c r="O345" s="69">
        <v>0</v>
      </c>
      <c r="P345" s="69">
        <v>0</v>
      </c>
      <c r="Q345" s="69">
        <v>0</v>
      </c>
      <c r="R345" s="69">
        <v>0</v>
      </c>
      <c r="S345" s="69">
        <v>0</v>
      </c>
      <c r="T345" s="69">
        <v>0</v>
      </c>
      <c r="U345" s="69">
        <v>0</v>
      </c>
      <c r="V345" s="69">
        <v>0</v>
      </c>
      <c r="W345" s="70">
        <v>1</v>
      </c>
    </row>
    <row r="346" spans="1:23" ht="13" customHeight="1" x14ac:dyDescent="0.3">
      <c r="A346" s="38" t="s">
        <v>222</v>
      </c>
      <c r="B346" s="41" t="s">
        <v>62</v>
      </c>
      <c r="C346" s="43">
        <v>6849.6883333333335</v>
      </c>
      <c r="D346" s="43">
        <v>0</v>
      </c>
      <c r="E346" s="43">
        <v>0</v>
      </c>
      <c r="F346" s="43">
        <v>0</v>
      </c>
      <c r="G346" s="43">
        <v>0</v>
      </c>
      <c r="H346" s="43">
        <v>0</v>
      </c>
      <c r="I346" s="43">
        <v>0</v>
      </c>
      <c r="J346" s="43">
        <v>0</v>
      </c>
      <c r="K346" s="43">
        <v>0</v>
      </c>
      <c r="L346" s="43">
        <v>0</v>
      </c>
      <c r="M346" s="43">
        <v>0</v>
      </c>
      <c r="N346" s="43">
        <v>0</v>
      </c>
      <c r="O346" s="43">
        <v>0</v>
      </c>
      <c r="P346" s="43">
        <v>0</v>
      </c>
      <c r="Q346" s="43">
        <v>0</v>
      </c>
      <c r="R346" s="43">
        <v>0</v>
      </c>
      <c r="S346" s="43">
        <v>0</v>
      </c>
      <c r="T346" s="43">
        <v>0</v>
      </c>
      <c r="U346" s="43">
        <v>0</v>
      </c>
      <c r="V346" s="43">
        <v>0</v>
      </c>
      <c r="W346" s="40">
        <v>6849.6883333333335</v>
      </c>
    </row>
    <row r="347" spans="1:23" ht="13" customHeight="1" collapsed="1" x14ac:dyDescent="0.3">
      <c r="A347" s="38" t="s">
        <v>223</v>
      </c>
      <c r="B347" s="41" t="s">
        <v>62</v>
      </c>
      <c r="C347" s="43">
        <v>6849.6883333333335</v>
      </c>
      <c r="D347" s="43">
        <v>0</v>
      </c>
      <c r="E347" s="43">
        <v>0</v>
      </c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3">
        <v>0</v>
      </c>
      <c r="L347" s="43">
        <v>0</v>
      </c>
      <c r="M347" s="43">
        <v>0</v>
      </c>
      <c r="N347" s="43">
        <v>0</v>
      </c>
      <c r="O347" s="43">
        <v>0</v>
      </c>
      <c r="P347" s="43">
        <v>0</v>
      </c>
      <c r="Q347" s="43">
        <v>0</v>
      </c>
      <c r="R347" s="43">
        <v>0</v>
      </c>
      <c r="S347" s="43">
        <v>0</v>
      </c>
      <c r="T347" s="43">
        <v>0</v>
      </c>
      <c r="U347" s="43">
        <v>0</v>
      </c>
      <c r="V347" s="43">
        <v>0</v>
      </c>
      <c r="W347" s="40">
        <v>6849.6883333333335</v>
      </c>
    </row>
    <row r="348" spans="1:23" hidden="1" outlineLevel="1" x14ac:dyDescent="0.3">
      <c r="A348" s="38" t="s">
        <v>224</v>
      </c>
      <c r="B348" s="41" t="s">
        <v>62</v>
      </c>
      <c r="C348" s="43">
        <v>0</v>
      </c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40">
        <v>0</v>
      </c>
    </row>
    <row r="349" spans="1:23" hidden="1" outlineLevel="1" x14ac:dyDescent="0.3">
      <c r="A349" s="38" t="s">
        <v>225</v>
      </c>
      <c r="B349" s="41" t="s">
        <v>62</v>
      </c>
      <c r="C349" s="43">
        <v>0</v>
      </c>
      <c r="D349" s="43">
        <v>0</v>
      </c>
      <c r="E349" s="43">
        <v>0</v>
      </c>
      <c r="F349" s="43">
        <v>0</v>
      </c>
      <c r="G349" s="43">
        <v>171.24220833333337</v>
      </c>
      <c r="H349" s="43">
        <v>228.32294444444449</v>
      </c>
      <c r="I349" s="43">
        <v>228.32294444444449</v>
      </c>
      <c r="J349" s="43">
        <v>228.32294444444449</v>
      </c>
      <c r="K349" s="43">
        <v>228.32294444444449</v>
      </c>
      <c r="L349" s="43">
        <v>228.32294444444449</v>
      </c>
      <c r="M349" s="43">
        <v>228.32294444444449</v>
      </c>
      <c r="N349" s="43">
        <v>228.32294444444449</v>
      </c>
      <c r="O349" s="43">
        <v>228.32294444444449</v>
      </c>
      <c r="P349" s="43">
        <v>228.32294444444449</v>
      </c>
      <c r="Q349" s="43">
        <v>228.32294444444449</v>
      </c>
      <c r="R349" s="43">
        <v>228.32294444444449</v>
      </c>
      <c r="S349" s="43">
        <v>228.32294444444449</v>
      </c>
      <c r="T349" s="43">
        <v>228.32294444444449</v>
      </c>
      <c r="U349" s="43">
        <v>228.32294444444449</v>
      </c>
      <c r="V349" s="43">
        <v>228.32294444444449</v>
      </c>
      <c r="W349" s="40">
        <v>3596.0863749999971</v>
      </c>
    </row>
    <row r="350" spans="1:23" hidden="1" outlineLevel="1" x14ac:dyDescent="0.3">
      <c r="A350" s="38" t="s">
        <v>226</v>
      </c>
      <c r="B350" s="41" t="s">
        <v>62</v>
      </c>
      <c r="C350" s="43">
        <v>0</v>
      </c>
      <c r="D350" s="43">
        <v>0</v>
      </c>
      <c r="E350" s="43">
        <v>0</v>
      </c>
      <c r="F350" s="43">
        <v>0</v>
      </c>
      <c r="G350" s="43">
        <v>6678.4461250000004</v>
      </c>
      <c r="H350" s="43">
        <v>6450.1231805555553</v>
      </c>
      <c r="I350" s="43">
        <v>6221.8002361111112</v>
      </c>
      <c r="J350" s="43">
        <v>5993.4772916666661</v>
      </c>
      <c r="K350" s="43">
        <v>5765.154347222222</v>
      </c>
      <c r="L350" s="43">
        <v>5536.8314027777778</v>
      </c>
      <c r="M350" s="43">
        <v>5308.5084583333337</v>
      </c>
      <c r="N350" s="43">
        <v>5080.1855138888895</v>
      </c>
      <c r="O350" s="43">
        <v>4851.8625694444454</v>
      </c>
      <c r="P350" s="43">
        <v>4623.5396250000013</v>
      </c>
      <c r="Q350" s="43">
        <v>4395.2166805555571</v>
      </c>
      <c r="R350" s="43">
        <v>4166.893736111113</v>
      </c>
      <c r="S350" s="43">
        <v>3938.5707916666688</v>
      </c>
      <c r="T350" s="43">
        <v>3710.2478472222247</v>
      </c>
      <c r="U350" s="43">
        <v>3481.9249027777805</v>
      </c>
      <c r="V350" s="43">
        <v>3253.6019583333364</v>
      </c>
      <c r="W350" s="37"/>
    </row>
    <row r="351" spans="1:23" ht="13" customHeight="1" x14ac:dyDescent="0.3">
      <c r="A351" s="6" t="s">
        <v>234</v>
      </c>
      <c r="B351" s="41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7"/>
    </row>
    <row r="352" spans="1:23" ht="13" customHeight="1" x14ac:dyDescent="0.3">
      <c r="A352" s="38" t="s">
        <v>220</v>
      </c>
      <c r="B352" s="41" t="s">
        <v>62</v>
      </c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40"/>
    </row>
    <row r="353" spans="1:23" ht="13" customHeight="1" x14ac:dyDescent="0.3">
      <c r="A353" s="38" t="s">
        <v>221</v>
      </c>
      <c r="B353" s="41" t="s">
        <v>103</v>
      </c>
      <c r="C353" s="69">
        <v>0</v>
      </c>
      <c r="D353" s="69">
        <v>1</v>
      </c>
      <c r="E353" s="69">
        <v>0</v>
      </c>
      <c r="F353" s="69">
        <v>0</v>
      </c>
      <c r="G353" s="69">
        <v>0</v>
      </c>
      <c r="H353" s="69">
        <v>0</v>
      </c>
      <c r="I353" s="69">
        <v>0</v>
      </c>
      <c r="J353" s="69">
        <v>0</v>
      </c>
      <c r="K353" s="69">
        <v>0</v>
      </c>
      <c r="L353" s="69">
        <v>0</v>
      </c>
      <c r="M353" s="69">
        <v>0</v>
      </c>
      <c r="N353" s="69">
        <v>0</v>
      </c>
      <c r="O353" s="69">
        <v>0</v>
      </c>
      <c r="P353" s="69">
        <v>0</v>
      </c>
      <c r="Q353" s="69">
        <v>0</v>
      </c>
      <c r="R353" s="69">
        <v>0</v>
      </c>
      <c r="S353" s="69">
        <v>0</v>
      </c>
      <c r="T353" s="69">
        <v>0</v>
      </c>
      <c r="U353" s="69">
        <v>0</v>
      </c>
      <c r="V353" s="69">
        <v>0</v>
      </c>
      <c r="W353" s="70">
        <v>1</v>
      </c>
    </row>
    <row r="354" spans="1:23" ht="13" customHeight="1" x14ac:dyDescent="0.3">
      <c r="A354" s="38" t="s">
        <v>222</v>
      </c>
      <c r="B354" s="41" t="s">
        <v>62</v>
      </c>
      <c r="C354" s="43">
        <v>0</v>
      </c>
      <c r="D354" s="43">
        <v>5604.7733333333335</v>
      </c>
      <c r="E354" s="43">
        <v>0</v>
      </c>
      <c r="F354" s="43">
        <v>0</v>
      </c>
      <c r="G354" s="43">
        <v>0</v>
      </c>
      <c r="H354" s="43">
        <v>0</v>
      </c>
      <c r="I354" s="43">
        <v>0</v>
      </c>
      <c r="J354" s="43">
        <v>0</v>
      </c>
      <c r="K354" s="43">
        <v>0</v>
      </c>
      <c r="L354" s="43">
        <v>0</v>
      </c>
      <c r="M354" s="43">
        <v>0</v>
      </c>
      <c r="N354" s="43">
        <v>0</v>
      </c>
      <c r="O354" s="43">
        <v>0</v>
      </c>
      <c r="P354" s="43">
        <v>0</v>
      </c>
      <c r="Q354" s="43">
        <v>0</v>
      </c>
      <c r="R354" s="43">
        <v>0</v>
      </c>
      <c r="S354" s="43">
        <v>0</v>
      </c>
      <c r="T354" s="43">
        <v>0</v>
      </c>
      <c r="U354" s="43">
        <v>0</v>
      </c>
      <c r="V354" s="43">
        <v>0</v>
      </c>
      <c r="W354" s="40">
        <v>5604.7733333333335</v>
      </c>
    </row>
    <row r="355" spans="1:23" ht="13" customHeight="1" collapsed="1" x14ac:dyDescent="0.3">
      <c r="A355" s="38" t="s">
        <v>223</v>
      </c>
      <c r="B355" s="41" t="s">
        <v>62</v>
      </c>
      <c r="C355" s="43">
        <v>0</v>
      </c>
      <c r="D355" s="43">
        <v>5604.7733333333335</v>
      </c>
      <c r="E355" s="43">
        <v>0</v>
      </c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3">
        <v>0</v>
      </c>
      <c r="L355" s="43">
        <v>0</v>
      </c>
      <c r="M355" s="43">
        <v>0</v>
      </c>
      <c r="N355" s="43">
        <v>0</v>
      </c>
      <c r="O355" s="43">
        <v>0</v>
      </c>
      <c r="P355" s="43">
        <v>0</v>
      </c>
      <c r="Q355" s="43">
        <v>0</v>
      </c>
      <c r="R355" s="43">
        <v>0</v>
      </c>
      <c r="S355" s="43">
        <v>0</v>
      </c>
      <c r="T355" s="43">
        <v>0</v>
      </c>
      <c r="U355" s="43">
        <v>0</v>
      </c>
      <c r="V355" s="43">
        <v>0</v>
      </c>
      <c r="W355" s="40">
        <v>5604.7733333333335</v>
      </c>
    </row>
    <row r="356" spans="1:23" hidden="1" outlineLevel="1" x14ac:dyDescent="0.3">
      <c r="A356" s="38" t="s">
        <v>224</v>
      </c>
      <c r="B356" s="41" t="s">
        <v>62</v>
      </c>
      <c r="C356" s="43">
        <v>0</v>
      </c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40">
        <v>0</v>
      </c>
    </row>
    <row r="357" spans="1:23" hidden="1" outlineLevel="1" x14ac:dyDescent="0.3">
      <c r="A357" s="38" t="s">
        <v>225</v>
      </c>
      <c r="B357" s="41" t="s">
        <v>62</v>
      </c>
      <c r="C357" s="43">
        <v>0</v>
      </c>
      <c r="D357" s="43">
        <v>0</v>
      </c>
      <c r="E357" s="43">
        <v>0</v>
      </c>
      <c r="F357" s="43">
        <v>0</v>
      </c>
      <c r="G357" s="43">
        <v>140.11933333333332</v>
      </c>
      <c r="H357" s="43">
        <v>186.82577777777777</v>
      </c>
      <c r="I357" s="43">
        <v>186.82577777777777</v>
      </c>
      <c r="J357" s="43">
        <v>186.82577777777777</v>
      </c>
      <c r="K357" s="43">
        <v>186.82577777777777</v>
      </c>
      <c r="L357" s="43">
        <v>186.82577777777777</v>
      </c>
      <c r="M357" s="43">
        <v>186.82577777777777</v>
      </c>
      <c r="N357" s="43">
        <v>186.82577777777777</v>
      </c>
      <c r="O357" s="43">
        <v>186.82577777777777</v>
      </c>
      <c r="P357" s="43">
        <v>186.82577777777777</v>
      </c>
      <c r="Q357" s="43">
        <v>186.82577777777777</v>
      </c>
      <c r="R357" s="43">
        <v>186.82577777777777</v>
      </c>
      <c r="S357" s="43">
        <v>186.82577777777777</v>
      </c>
      <c r="T357" s="43">
        <v>186.82577777777777</v>
      </c>
      <c r="U357" s="43">
        <v>186.82577777777777</v>
      </c>
      <c r="V357" s="43">
        <v>186.82577777777777</v>
      </c>
      <c r="W357" s="40">
        <v>2942.5060000000026</v>
      </c>
    </row>
    <row r="358" spans="1:23" hidden="1" outlineLevel="1" x14ac:dyDescent="0.3">
      <c r="A358" s="38" t="s">
        <v>226</v>
      </c>
      <c r="B358" s="41" t="s">
        <v>62</v>
      </c>
      <c r="C358" s="43">
        <v>0</v>
      </c>
      <c r="D358" s="43">
        <v>0</v>
      </c>
      <c r="E358" s="43">
        <v>0</v>
      </c>
      <c r="F358" s="43">
        <v>0</v>
      </c>
      <c r="G358" s="43">
        <v>5464.6540000000005</v>
      </c>
      <c r="H358" s="43">
        <v>5277.8282222222224</v>
      </c>
      <c r="I358" s="43">
        <v>5091.0024444444443</v>
      </c>
      <c r="J358" s="43">
        <v>4904.1766666666672</v>
      </c>
      <c r="K358" s="43">
        <v>4717.3508888888891</v>
      </c>
      <c r="L358" s="43">
        <v>4530.525111111112</v>
      </c>
      <c r="M358" s="43">
        <v>4343.6993333333339</v>
      </c>
      <c r="N358" s="43">
        <v>4156.8735555555559</v>
      </c>
      <c r="O358" s="43">
        <v>3970.0477777777774</v>
      </c>
      <c r="P358" s="43">
        <v>3783.2219999999993</v>
      </c>
      <c r="Q358" s="43">
        <v>3596.3962222222212</v>
      </c>
      <c r="R358" s="43">
        <v>3409.5704444444432</v>
      </c>
      <c r="S358" s="43">
        <v>3222.7446666666651</v>
      </c>
      <c r="T358" s="43">
        <v>3035.9188888888871</v>
      </c>
      <c r="U358" s="43">
        <v>2849.093111111109</v>
      </c>
      <c r="V358" s="43">
        <v>2662.267333333331</v>
      </c>
      <c r="W358" s="37"/>
    </row>
    <row r="359" spans="1:23" ht="13" customHeight="1" x14ac:dyDescent="0.3">
      <c r="A359" s="71" t="s">
        <v>235</v>
      </c>
      <c r="B359" s="72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4"/>
    </row>
    <row r="360" spans="1:23" ht="13" customHeight="1" x14ac:dyDescent="0.3">
      <c r="A360" s="6" t="s">
        <v>236</v>
      </c>
      <c r="B360" s="41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0"/>
    </row>
    <row r="361" spans="1:23" ht="13" customHeight="1" x14ac:dyDescent="0.3">
      <c r="A361" s="38" t="s">
        <v>220</v>
      </c>
      <c r="B361" s="41" t="s">
        <v>62</v>
      </c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40"/>
    </row>
    <row r="362" spans="1:23" ht="13" customHeight="1" x14ac:dyDescent="0.3">
      <c r="A362" s="38" t="s">
        <v>221</v>
      </c>
      <c r="B362" s="41" t="s">
        <v>103</v>
      </c>
      <c r="C362" s="69">
        <v>0.5</v>
      </c>
      <c r="D362" s="69">
        <v>0.5</v>
      </c>
      <c r="E362" s="69">
        <v>0</v>
      </c>
      <c r="F362" s="69">
        <v>0</v>
      </c>
      <c r="G362" s="69">
        <v>0</v>
      </c>
      <c r="H362" s="69">
        <v>0</v>
      </c>
      <c r="I362" s="69">
        <v>0</v>
      </c>
      <c r="J362" s="69">
        <v>0</v>
      </c>
      <c r="K362" s="69">
        <v>0</v>
      </c>
      <c r="L362" s="69">
        <v>0</v>
      </c>
      <c r="M362" s="69">
        <v>0</v>
      </c>
      <c r="N362" s="69">
        <v>0</v>
      </c>
      <c r="O362" s="69">
        <v>0</v>
      </c>
      <c r="P362" s="69">
        <v>0</v>
      </c>
      <c r="Q362" s="69">
        <v>0</v>
      </c>
      <c r="R362" s="69">
        <v>0</v>
      </c>
      <c r="S362" s="69">
        <v>0</v>
      </c>
      <c r="T362" s="69">
        <v>0</v>
      </c>
      <c r="U362" s="69">
        <v>0</v>
      </c>
      <c r="V362" s="69">
        <v>0</v>
      </c>
      <c r="W362" s="70">
        <v>1</v>
      </c>
    </row>
    <row r="363" spans="1:23" ht="13" customHeight="1" x14ac:dyDescent="0.3">
      <c r="A363" s="38" t="s">
        <v>222</v>
      </c>
      <c r="B363" s="41" t="s">
        <v>62</v>
      </c>
      <c r="C363" s="43">
        <v>916.66666666666674</v>
      </c>
      <c r="D363" s="43">
        <v>916.66666666666674</v>
      </c>
      <c r="E363" s="43">
        <v>0</v>
      </c>
      <c r="F363" s="43">
        <v>0</v>
      </c>
      <c r="G363" s="43">
        <v>0</v>
      </c>
      <c r="H363" s="43">
        <v>0</v>
      </c>
      <c r="I363" s="43">
        <v>0</v>
      </c>
      <c r="J363" s="43">
        <v>0</v>
      </c>
      <c r="K363" s="43">
        <v>0</v>
      </c>
      <c r="L363" s="43">
        <v>0</v>
      </c>
      <c r="M363" s="43">
        <v>0</v>
      </c>
      <c r="N363" s="43">
        <v>0</v>
      </c>
      <c r="O363" s="43">
        <v>0</v>
      </c>
      <c r="P363" s="43">
        <v>0</v>
      </c>
      <c r="Q363" s="43">
        <v>0</v>
      </c>
      <c r="R363" s="43">
        <v>0</v>
      </c>
      <c r="S363" s="43">
        <v>0</v>
      </c>
      <c r="T363" s="43">
        <v>0</v>
      </c>
      <c r="U363" s="43">
        <v>0</v>
      </c>
      <c r="V363" s="43">
        <v>0</v>
      </c>
      <c r="W363" s="40">
        <v>1833.3333333333335</v>
      </c>
    </row>
    <row r="364" spans="1:23" ht="13" customHeight="1" collapsed="1" x14ac:dyDescent="0.3">
      <c r="A364" s="38" t="s">
        <v>223</v>
      </c>
      <c r="B364" s="41" t="s">
        <v>62</v>
      </c>
      <c r="C364" s="43">
        <v>916.66666666666674</v>
      </c>
      <c r="D364" s="43">
        <v>916.66666666666674</v>
      </c>
      <c r="E364" s="43">
        <v>0</v>
      </c>
      <c r="F364" s="43">
        <v>0</v>
      </c>
      <c r="G364" s="43">
        <v>0</v>
      </c>
      <c r="H364" s="43">
        <v>0</v>
      </c>
      <c r="I364" s="43">
        <v>0</v>
      </c>
      <c r="J364" s="43">
        <v>0</v>
      </c>
      <c r="K364" s="43">
        <v>0</v>
      </c>
      <c r="L364" s="43">
        <v>0</v>
      </c>
      <c r="M364" s="43">
        <v>0</v>
      </c>
      <c r="N364" s="43">
        <v>0</v>
      </c>
      <c r="O364" s="43">
        <v>0</v>
      </c>
      <c r="P364" s="43">
        <v>0</v>
      </c>
      <c r="Q364" s="43">
        <v>0</v>
      </c>
      <c r="R364" s="43">
        <v>0</v>
      </c>
      <c r="S364" s="43">
        <v>0</v>
      </c>
      <c r="T364" s="43">
        <v>0</v>
      </c>
      <c r="U364" s="43">
        <v>0</v>
      </c>
      <c r="V364" s="43">
        <v>0</v>
      </c>
      <c r="W364" s="40">
        <v>1833.3333333333335</v>
      </c>
    </row>
    <row r="365" spans="1:23" hidden="1" outlineLevel="1" x14ac:dyDescent="0.3">
      <c r="A365" s="38" t="s">
        <v>224</v>
      </c>
      <c r="B365" s="41" t="s">
        <v>62</v>
      </c>
      <c r="C365" s="43">
        <v>0</v>
      </c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40">
        <v>0</v>
      </c>
    </row>
    <row r="366" spans="1:23" hidden="1" outlineLevel="1" x14ac:dyDescent="0.3">
      <c r="A366" s="38" t="s">
        <v>225</v>
      </c>
      <c r="B366" s="41" t="s">
        <v>62</v>
      </c>
      <c r="C366" s="43">
        <v>0</v>
      </c>
      <c r="D366" s="43">
        <v>0</v>
      </c>
      <c r="E366" s="43">
        <v>137.5</v>
      </c>
      <c r="F366" s="43">
        <v>183.33333333333334</v>
      </c>
      <c r="G366" s="43">
        <v>183.33333333333334</v>
      </c>
      <c r="H366" s="43">
        <v>183.33333333333334</v>
      </c>
      <c r="I366" s="43">
        <v>183.33333333333334</v>
      </c>
      <c r="J366" s="43">
        <v>183.33333333333334</v>
      </c>
      <c r="K366" s="43">
        <v>183.33333333333334</v>
      </c>
      <c r="L366" s="43">
        <v>183.33333333333334</v>
      </c>
      <c r="M366" s="43">
        <v>183.33333333333334</v>
      </c>
      <c r="N366" s="43">
        <v>183.33333333333334</v>
      </c>
      <c r="O366" s="43">
        <v>45.833333333333336</v>
      </c>
      <c r="P366" s="43">
        <v>0</v>
      </c>
      <c r="Q366" s="43">
        <v>0</v>
      </c>
      <c r="R366" s="43">
        <v>0</v>
      </c>
      <c r="S366" s="43">
        <v>0</v>
      </c>
      <c r="T366" s="43">
        <v>0</v>
      </c>
      <c r="U366" s="43">
        <v>0</v>
      </c>
      <c r="V366" s="43">
        <v>0</v>
      </c>
      <c r="W366" s="40">
        <v>1833.3333333333323</v>
      </c>
    </row>
    <row r="367" spans="1:23" hidden="1" outlineLevel="1" x14ac:dyDescent="0.3">
      <c r="A367" s="38" t="s">
        <v>226</v>
      </c>
      <c r="B367" s="41" t="s">
        <v>62</v>
      </c>
      <c r="C367" s="43">
        <v>0</v>
      </c>
      <c r="D367" s="43">
        <v>0</v>
      </c>
      <c r="E367" s="43">
        <v>1695.8333333333335</v>
      </c>
      <c r="F367" s="43">
        <v>1512.5000000000002</v>
      </c>
      <c r="G367" s="43">
        <v>1329.166666666667</v>
      </c>
      <c r="H367" s="43">
        <v>1145.8333333333335</v>
      </c>
      <c r="I367" s="43">
        <v>962.5</v>
      </c>
      <c r="J367" s="43">
        <v>779.16666666666652</v>
      </c>
      <c r="K367" s="43">
        <v>595.83333333333348</v>
      </c>
      <c r="L367" s="43">
        <v>412.50000000000045</v>
      </c>
      <c r="M367" s="43">
        <v>229.16666666666742</v>
      </c>
      <c r="N367" s="43">
        <v>45.833333333334394</v>
      </c>
      <c r="O367" s="43">
        <v>1.1368683772161603E-12</v>
      </c>
      <c r="P367" s="43">
        <v>1.1368683772161603E-12</v>
      </c>
      <c r="Q367" s="43">
        <v>1.1368683772161603E-12</v>
      </c>
      <c r="R367" s="43">
        <v>1.1368683772161603E-12</v>
      </c>
      <c r="S367" s="43">
        <v>1.1368683772161603E-12</v>
      </c>
      <c r="T367" s="43">
        <v>1.1368683772161603E-12</v>
      </c>
      <c r="U367" s="43">
        <v>1.1368683772161603E-12</v>
      </c>
      <c r="V367" s="43">
        <v>1.1368683772161603E-12</v>
      </c>
      <c r="W367" s="37"/>
    </row>
    <row r="368" spans="1:23" ht="13" customHeight="1" x14ac:dyDescent="0.3">
      <c r="A368" s="6" t="s">
        <v>237</v>
      </c>
      <c r="B368" s="41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0"/>
    </row>
    <row r="369" spans="1:23" ht="13" customHeight="1" x14ac:dyDescent="0.3">
      <c r="A369" s="38" t="s">
        <v>220</v>
      </c>
      <c r="B369" s="41" t="s">
        <v>62</v>
      </c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40"/>
    </row>
    <row r="370" spans="1:23" ht="13" customHeight="1" x14ac:dyDescent="0.3">
      <c r="A370" s="38" t="s">
        <v>221</v>
      </c>
      <c r="B370" s="41" t="s">
        <v>103</v>
      </c>
      <c r="C370" s="69">
        <v>0.5</v>
      </c>
      <c r="D370" s="69">
        <v>0.5</v>
      </c>
      <c r="E370" s="69">
        <v>0</v>
      </c>
      <c r="F370" s="69">
        <v>0</v>
      </c>
      <c r="G370" s="69">
        <v>0</v>
      </c>
      <c r="H370" s="69">
        <v>0</v>
      </c>
      <c r="I370" s="69">
        <v>0</v>
      </c>
      <c r="J370" s="69">
        <v>0</v>
      </c>
      <c r="K370" s="69">
        <v>0</v>
      </c>
      <c r="L370" s="69">
        <v>0</v>
      </c>
      <c r="M370" s="69">
        <v>0</v>
      </c>
      <c r="N370" s="69">
        <v>0</v>
      </c>
      <c r="O370" s="69">
        <v>0</v>
      </c>
      <c r="P370" s="69">
        <v>0</v>
      </c>
      <c r="Q370" s="69">
        <v>0</v>
      </c>
      <c r="R370" s="69">
        <v>0</v>
      </c>
      <c r="S370" s="69">
        <v>0</v>
      </c>
      <c r="T370" s="69">
        <v>0</v>
      </c>
      <c r="U370" s="69">
        <v>0</v>
      </c>
      <c r="V370" s="69">
        <v>0</v>
      </c>
      <c r="W370" s="70">
        <v>1</v>
      </c>
    </row>
    <row r="371" spans="1:23" ht="13" customHeight="1" x14ac:dyDescent="0.3">
      <c r="A371" s="38" t="s">
        <v>222</v>
      </c>
      <c r="B371" s="41" t="s">
        <v>62</v>
      </c>
      <c r="C371" s="43">
        <v>816.66666666666674</v>
      </c>
      <c r="D371" s="43">
        <v>816.66666666666674</v>
      </c>
      <c r="E371" s="43">
        <v>0</v>
      </c>
      <c r="F371" s="43">
        <v>0</v>
      </c>
      <c r="G371" s="43">
        <v>0</v>
      </c>
      <c r="H371" s="43">
        <v>0</v>
      </c>
      <c r="I371" s="43">
        <v>0</v>
      </c>
      <c r="J371" s="43">
        <v>0</v>
      </c>
      <c r="K371" s="43">
        <v>0</v>
      </c>
      <c r="L371" s="43">
        <v>0</v>
      </c>
      <c r="M371" s="43">
        <v>0</v>
      </c>
      <c r="N371" s="43">
        <v>0</v>
      </c>
      <c r="O371" s="43">
        <v>0</v>
      </c>
      <c r="P371" s="43">
        <v>0</v>
      </c>
      <c r="Q371" s="43">
        <v>0</v>
      </c>
      <c r="R371" s="43">
        <v>0</v>
      </c>
      <c r="S371" s="43">
        <v>0</v>
      </c>
      <c r="T371" s="43">
        <v>0</v>
      </c>
      <c r="U371" s="43">
        <v>0</v>
      </c>
      <c r="V371" s="43">
        <v>0</v>
      </c>
      <c r="W371" s="40">
        <v>1633.3333333333335</v>
      </c>
    </row>
    <row r="372" spans="1:23" ht="13" customHeight="1" collapsed="1" x14ac:dyDescent="0.3">
      <c r="A372" s="38" t="s">
        <v>223</v>
      </c>
      <c r="B372" s="41" t="s">
        <v>62</v>
      </c>
      <c r="C372" s="43">
        <v>816.66666666666674</v>
      </c>
      <c r="D372" s="43">
        <v>816.66666666666674</v>
      </c>
      <c r="E372" s="43">
        <v>0</v>
      </c>
      <c r="F372" s="43">
        <v>0</v>
      </c>
      <c r="G372" s="43">
        <v>0</v>
      </c>
      <c r="H372" s="43">
        <v>0</v>
      </c>
      <c r="I372" s="43">
        <v>0</v>
      </c>
      <c r="J372" s="43">
        <v>0</v>
      </c>
      <c r="K372" s="43">
        <v>0</v>
      </c>
      <c r="L372" s="43">
        <v>0</v>
      </c>
      <c r="M372" s="43">
        <v>0</v>
      </c>
      <c r="N372" s="43">
        <v>0</v>
      </c>
      <c r="O372" s="43">
        <v>0</v>
      </c>
      <c r="P372" s="43">
        <v>0</v>
      </c>
      <c r="Q372" s="43">
        <v>0</v>
      </c>
      <c r="R372" s="43">
        <v>0</v>
      </c>
      <c r="S372" s="43">
        <v>0</v>
      </c>
      <c r="T372" s="43">
        <v>0</v>
      </c>
      <c r="U372" s="43">
        <v>0</v>
      </c>
      <c r="V372" s="43">
        <v>0</v>
      </c>
      <c r="W372" s="40">
        <v>1633.3333333333335</v>
      </c>
    </row>
    <row r="373" spans="1:23" hidden="1" outlineLevel="1" x14ac:dyDescent="0.3">
      <c r="A373" s="38" t="s">
        <v>224</v>
      </c>
      <c r="B373" s="41" t="s">
        <v>62</v>
      </c>
      <c r="C373" s="43">
        <v>0</v>
      </c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40">
        <v>0</v>
      </c>
    </row>
    <row r="374" spans="1:23" hidden="1" outlineLevel="1" x14ac:dyDescent="0.3">
      <c r="A374" s="38" t="s">
        <v>225</v>
      </c>
      <c r="B374" s="41" t="s">
        <v>62</v>
      </c>
      <c r="C374" s="43">
        <v>0</v>
      </c>
      <c r="D374" s="43">
        <v>0</v>
      </c>
      <c r="E374" s="43">
        <v>122.5</v>
      </c>
      <c r="F374" s="43">
        <v>163.33333333333334</v>
      </c>
      <c r="G374" s="43">
        <v>163.33333333333334</v>
      </c>
      <c r="H374" s="43">
        <v>163.33333333333334</v>
      </c>
      <c r="I374" s="43">
        <v>163.33333333333334</v>
      </c>
      <c r="J374" s="43">
        <v>163.33333333333334</v>
      </c>
      <c r="K374" s="43">
        <v>163.33333333333334</v>
      </c>
      <c r="L374" s="43">
        <v>163.33333333333334</v>
      </c>
      <c r="M374" s="43">
        <v>163.33333333333334</v>
      </c>
      <c r="N374" s="43">
        <v>163.33333333333334</v>
      </c>
      <c r="O374" s="43">
        <v>40.833333333333336</v>
      </c>
      <c r="P374" s="43">
        <v>0</v>
      </c>
      <c r="Q374" s="43">
        <v>0</v>
      </c>
      <c r="R374" s="43">
        <v>0</v>
      </c>
      <c r="S374" s="43">
        <v>0</v>
      </c>
      <c r="T374" s="43">
        <v>0</v>
      </c>
      <c r="U374" s="43">
        <v>0</v>
      </c>
      <c r="V374" s="43">
        <v>0</v>
      </c>
      <c r="W374" s="40">
        <v>1633.3333333333326</v>
      </c>
    </row>
    <row r="375" spans="1:23" hidden="1" outlineLevel="1" x14ac:dyDescent="0.3">
      <c r="A375" s="38" t="s">
        <v>226</v>
      </c>
      <c r="B375" s="41" t="s">
        <v>62</v>
      </c>
      <c r="C375" s="43">
        <v>0</v>
      </c>
      <c r="D375" s="43">
        <v>0</v>
      </c>
      <c r="E375" s="43">
        <v>1510.8333333333335</v>
      </c>
      <c r="F375" s="43">
        <v>1347.5</v>
      </c>
      <c r="G375" s="43">
        <v>1184.166666666667</v>
      </c>
      <c r="H375" s="43">
        <v>1020.8333333333335</v>
      </c>
      <c r="I375" s="43">
        <v>857.5</v>
      </c>
      <c r="J375" s="43">
        <v>694.16666666666652</v>
      </c>
      <c r="K375" s="43">
        <v>530.83333333333326</v>
      </c>
      <c r="L375" s="43">
        <v>367.50000000000023</v>
      </c>
      <c r="M375" s="43">
        <v>204.1666666666672</v>
      </c>
      <c r="N375" s="43">
        <v>40.833333333334167</v>
      </c>
      <c r="O375" s="43">
        <v>9.0949470177292824E-13</v>
      </c>
      <c r="P375" s="43">
        <v>9.0949470177292824E-13</v>
      </c>
      <c r="Q375" s="43">
        <v>9.0949470177292824E-13</v>
      </c>
      <c r="R375" s="43">
        <v>9.0949470177292824E-13</v>
      </c>
      <c r="S375" s="43">
        <v>9.0949470177292824E-13</v>
      </c>
      <c r="T375" s="43">
        <v>9.0949470177292824E-13</v>
      </c>
      <c r="U375" s="43">
        <v>9.0949470177292824E-13</v>
      </c>
      <c r="V375" s="43">
        <v>9.0949470177292824E-13</v>
      </c>
      <c r="W375" s="37"/>
    </row>
    <row r="376" spans="1:23" ht="13" customHeight="1" x14ac:dyDescent="0.3">
      <c r="A376" s="6" t="s">
        <v>238</v>
      </c>
      <c r="B376" s="41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0"/>
    </row>
    <row r="377" spans="1:23" ht="13" customHeight="1" x14ac:dyDescent="0.3">
      <c r="A377" s="38" t="s">
        <v>220</v>
      </c>
      <c r="B377" s="41" t="s">
        <v>62</v>
      </c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40"/>
    </row>
    <row r="378" spans="1:23" ht="13" customHeight="1" x14ac:dyDescent="0.3">
      <c r="A378" s="38" t="s">
        <v>221</v>
      </c>
      <c r="B378" s="41" t="s">
        <v>103</v>
      </c>
      <c r="C378" s="69">
        <v>0.5</v>
      </c>
      <c r="D378" s="69">
        <v>0.5</v>
      </c>
      <c r="E378" s="69">
        <v>0</v>
      </c>
      <c r="F378" s="69">
        <v>0</v>
      </c>
      <c r="G378" s="69">
        <v>0</v>
      </c>
      <c r="H378" s="69">
        <v>0</v>
      </c>
      <c r="I378" s="69">
        <v>0</v>
      </c>
      <c r="J378" s="69">
        <v>0</v>
      </c>
      <c r="K378" s="69">
        <v>0</v>
      </c>
      <c r="L378" s="69">
        <v>0</v>
      </c>
      <c r="M378" s="69">
        <v>0</v>
      </c>
      <c r="N378" s="69">
        <v>0</v>
      </c>
      <c r="O378" s="69">
        <v>0</v>
      </c>
      <c r="P378" s="69">
        <v>0</v>
      </c>
      <c r="Q378" s="69">
        <v>0</v>
      </c>
      <c r="R378" s="69">
        <v>0</v>
      </c>
      <c r="S378" s="69">
        <v>0</v>
      </c>
      <c r="T378" s="69">
        <v>0</v>
      </c>
      <c r="U378" s="69">
        <v>0</v>
      </c>
      <c r="V378" s="69">
        <v>0</v>
      </c>
      <c r="W378" s="70">
        <v>1</v>
      </c>
    </row>
    <row r="379" spans="1:23" ht="13" customHeight="1" x14ac:dyDescent="0.3">
      <c r="A379" s="38" t="s">
        <v>222</v>
      </c>
      <c r="B379" s="41" t="s">
        <v>62</v>
      </c>
      <c r="C379" s="43">
        <v>2083.3333333333335</v>
      </c>
      <c r="D379" s="43">
        <v>2083.3333333333335</v>
      </c>
      <c r="E379" s="43">
        <v>0</v>
      </c>
      <c r="F379" s="43">
        <v>0</v>
      </c>
      <c r="G379" s="43">
        <v>0</v>
      </c>
      <c r="H379" s="43">
        <v>0</v>
      </c>
      <c r="I379" s="43">
        <v>0</v>
      </c>
      <c r="J379" s="43">
        <v>0</v>
      </c>
      <c r="K379" s="43">
        <v>0</v>
      </c>
      <c r="L379" s="43">
        <v>0</v>
      </c>
      <c r="M379" s="43">
        <v>0</v>
      </c>
      <c r="N379" s="43">
        <v>0</v>
      </c>
      <c r="O379" s="43">
        <v>0</v>
      </c>
      <c r="P379" s="43">
        <v>0</v>
      </c>
      <c r="Q379" s="43">
        <v>0</v>
      </c>
      <c r="R379" s="43">
        <v>0</v>
      </c>
      <c r="S379" s="43">
        <v>0</v>
      </c>
      <c r="T379" s="43">
        <v>0</v>
      </c>
      <c r="U379" s="43">
        <v>0</v>
      </c>
      <c r="V379" s="43">
        <v>0</v>
      </c>
      <c r="W379" s="40">
        <v>4166.666666666667</v>
      </c>
    </row>
    <row r="380" spans="1:23" ht="13" customHeight="1" collapsed="1" x14ac:dyDescent="0.3">
      <c r="A380" s="38" t="s">
        <v>223</v>
      </c>
      <c r="B380" s="41" t="s">
        <v>62</v>
      </c>
      <c r="C380" s="43">
        <v>2083.3333333333335</v>
      </c>
      <c r="D380" s="43">
        <v>2083.3333333333335</v>
      </c>
      <c r="E380" s="43">
        <v>0</v>
      </c>
      <c r="F380" s="43">
        <v>0</v>
      </c>
      <c r="G380" s="43">
        <v>0</v>
      </c>
      <c r="H380" s="43">
        <v>0</v>
      </c>
      <c r="I380" s="43">
        <v>0</v>
      </c>
      <c r="J380" s="43">
        <v>0</v>
      </c>
      <c r="K380" s="43">
        <v>0</v>
      </c>
      <c r="L380" s="43">
        <v>0</v>
      </c>
      <c r="M380" s="43">
        <v>0</v>
      </c>
      <c r="N380" s="43">
        <v>0</v>
      </c>
      <c r="O380" s="43">
        <v>0</v>
      </c>
      <c r="P380" s="43">
        <v>0</v>
      </c>
      <c r="Q380" s="43">
        <v>0</v>
      </c>
      <c r="R380" s="43">
        <v>0</v>
      </c>
      <c r="S380" s="43">
        <v>0</v>
      </c>
      <c r="T380" s="43">
        <v>0</v>
      </c>
      <c r="U380" s="43">
        <v>0</v>
      </c>
      <c r="V380" s="43">
        <v>0</v>
      </c>
      <c r="W380" s="40">
        <v>4166.666666666667</v>
      </c>
    </row>
    <row r="381" spans="1:23" hidden="1" outlineLevel="1" x14ac:dyDescent="0.3">
      <c r="A381" s="38" t="s">
        <v>224</v>
      </c>
      <c r="B381" s="41" t="s">
        <v>62</v>
      </c>
      <c r="C381" s="43">
        <v>0</v>
      </c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40">
        <v>0</v>
      </c>
    </row>
    <row r="382" spans="1:23" hidden="1" outlineLevel="1" x14ac:dyDescent="0.3">
      <c r="A382" s="38" t="s">
        <v>225</v>
      </c>
      <c r="B382" s="41" t="s">
        <v>62</v>
      </c>
      <c r="C382" s="43">
        <v>0</v>
      </c>
      <c r="D382" s="43">
        <v>0</v>
      </c>
      <c r="E382" s="43">
        <v>312.5</v>
      </c>
      <c r="F382" s="43">
        <v>416.66666666666663</v>
      </c>
      <c r="G382" s="43">
        <v>416.66666666666663</v>
      </c>
      <c r="H382" s="43">
        <v>416.66666666666663</v>
      </c>
      <c r="I382" s="43">
        <v>416.66666666666663</v>
      </c>
      <c r="J382" s="43">
        <v>416.66666666666663</v>
      </c>
      <c r="K382" s="43">
        <v>416.66666666666663</v>
      </c>
      <c r="L382" s="43">
        <v>416.66666666666663</v>
      </c>
      <c r="M382" s="43">
        <v>416.66666666666663</v>
      </c>
      <c r="N382" s="43">
        <v>416.66666666666663</v>
      </c>
      <c r="O382" s="43">
        <v>104.16666666666666</v>
      </c>
      <c r="P382" s="43">
        <v>0</v>
      </c>
      <c r="Q382" s="43">
        <v>0</v>
      </c>
      <c r="R382" s="43">
        <v>0</v>
      </c>
      <c r="S382" s="43">
        <v>0</v>
      </c>
      <c r="T382" s="43">
        <v>0</v>
      </c>
      <c r="U382" s="43">
        <v>0</v>
      </c>
      <c r="V382" s="43">
        <v>0</v>
      </c>
      <c r="W382" s="40">
        <v>4166.6666666666642</v>
      </c>
    </row>
    <row r="383" spans="1:23" hidden="1" outlineLevel="1" x14ac:dyDescent="0.3">
      <c r="A383" s="38" t="s">
        <v>226</v>
      </c>
      <c r="B383" s="41" t="s">
        <v>62</v>
      </c>
      <c r="C383" s="43">
        <v>0</v>
      </c>
      <c r="D383" s="43">
        <v>0</v>
      </c>
      <c r="E383" s="43">
        <v>3854.166666666667</v>
      </c>
      <c r="F383" s="43">
        <v>3437.5000000000005</v>
      </c>
      <c r="G383" s="43">
        <v>3020.8333333333339</v>
      </c>
      <c r="H383" s="43">
        <v>2604.166666666667</v>
      </c>
      <c r="I383" s="43">
        <v>2187.5</v>
      </c>
      <c r="J383" s="43">
        <v>1770.8333333333335</v>
      </c>
      <c r="K383" s="43">
        <v>1354.1666666666674</v>
      </c>
      <c r="L383" s="43">
        <v>937.50000000000136</v>
      </c>
      <c r="M383" s="43">
        <v>520.8333333333353</v>
      </c>
      <c r="N383" s="43">
        <v>104.16666666666924</v>
      </c>
      <c r="O383" s="43">
        <v>2.7284841053187847E-12</v>
      </c>
      <c r="P383" s="43">
        <v>2.7284841053187847E-12</v>
      </c>
      <c r="Q383" s="43">
        <v>2.7284841053187847E-12</v>
      </c>
      <c r="R383" s="43">
        <v>2.7284841053187847E-12</v>
      </c>
      <c r="S383" s="43">
        <v>2.7284841053187847E-12</v>
      </c>
      <c r="T383" s="43">
        <v>2.7284841053187847E-12</v>
      </c>
      <c r="U383" s="43">
        <v>2.7284841053187847E-12</v>
      </c>
      <c r="V383" s="43">
        <v>2.7284841053187847E-12</v>
      </c>
      <c r="W383" s="37"/>
    </row>
    <row r="384" spans="1:23" ht="13" customHeight="1" x14ac:dyDescent="0.3">
      <c r="A384" s="6" t="s">
        <v>239</v>
      </c>
      <c r="B384" s="41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0"/>
    </row>
    <row r="385" spans="1:23" ht="13" customHeight="1" x14ac:dyDescent="0.3">
      <c r="A385" s="38" t="s">
        <v>220</v>
      </c>
      <c r="B385" s="41" t="s">
        <v>62</v>
      </c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40"/>
    </row>
    <row r="386" spans="1:23" ht="13" customHeight="1" x14ac:dyDescent="0.3">
      <c r="A386" s="38" t="s">
        <v>221</v>
      </c>
      <c r="B386" s="41" t="s">
        <v>103</v>
      </c>
      <c r="C386" s="69">
        <v>0.5</v>
      </c>
      <c r="D386" s="69">
        <v>0.5</v>
      </c>
      <c r="E386" s="69">
        <v>0</v>
      </c>
      <c r="F386" s="69">
        <v>0</v>
      </c>
      <c r="G386" s="69">
        <v>0</v>
      </c>
      <c r="H386" s="69">
        <v>0</v>
      </c>
      <c r="I386" s="69">
        <v>0</v>
      </c>
      <c r="J386" s="69">
        <v>0</v>
      </c>
      <c r="K386" s="69">
        <v>0</v>
      </c>
      <c r="L386" s="69">
        <v>0</v>
      </c>
      <c r="M386" s="69">
        <v>0</v>
      </c>
      <c r="N386" s="69">
        <v>0</v>
      </c>
      <c r="O386" s="69">
        <v>0</v>
      </c>
      <c r="P386" s="69">
        <v>0</v>
      </c>
      <c r="Q386" s="69">
        <v>0</v>
      </c>
      <c r="R386" s="69">
        <v>0</v>
      </c>
      <c r="S386" s="69">
        <v>0</v>
      </c>
      <c r="T386" s="69">
        <v>0</v>
      </c>
      <c r="U386" s="69">
        <v>0</v>
      </c>
      <c r="V386" s="69">
        <v>0</v>
      </c>
      <c r="W386" s="70">
        <v>1</v>
      </c>
    </row>
    <row r="387" spans="1:23" ht="13" customHeight="1" x14ac:dyDescent="0.3">
      <c r="A387" s="38" t="s">
        <v>222</v>
      </c>
      <c r="B387" s="41" t="s">
        <v>62</v>
      </c>
      <c r="C387" s="43">
        <v>333.33333333333337</v>
      </c>
      <c r="D387" s="43">
        <v>333.33333333333337</v>
      </c>
      <c r="E387" s="43">
        <v>0</v>
      </c>
      <c r="F387" s="43">
        <v>0</v>
      </c>
      <c r="G387" s="43">
        <v>0</v>
      </c>
      <c r="H387" s="43">
        <v>0</v>
      </c>
      <c r="I387" s="43">
        <v>0</v>
      </c>
      <c r="J387" s="43">
        <v>0</v>
      </c>
      <c r="K387" s="43">
        <v>0</v>
      </c>
      <c r="L387" s="43">
        <v>0</v>
      </c>
      <c r="M387" s="43">
        <v>0</v>
      </c>
      <c r="N387" s="43">
        <v>0</v>
      </c>
      <c r="O387" s="43">
        <v>0</v>
      </c>
      <c r="P387" s="43">
        <v>0</v>
      </c>
      <c r="Q387" s="43">
        <v>0</v>
      </c>
      <c r="R387" s="43">
        <v>0</v>
      </c>
      <c r="S387" s="43">
        <v>0</v>
      </c>
      <c r="T387" s="43">
        <v>0</v>
      </c>
      <c r="U387" s="43">
        <v>0</v>
      </c>
      <c r="V387" s="43">
        <v>0</v>
      </c>
      <c r="W387" s="40">
        <v>666.66666666666674</v>
      </c>
    </row>
    <row r="388" spans="1:23" ht="13" customHeight="1" collapsed="1" x14ac:dyDescent="0.3">
      <c r="A388" s="38" t="s">
        <v>223</v>
      </c>
      <c r="B388" s="41" t="s">
        <v>62</v>
      </c>
      <c r="C388" s="43">
        <v>333.33333333333337</v>
      </c>
      <c r="D388" s="43">
        <v>333.33333333333337</v>
      </c>
      <c r="E388" s="43">
        <v>0</v>
      </c>
      <c r="F388" s="43">
        <v>0</v>
      </c>
      <c r="G388" s="43">
        <v>0</v>
      </c>
      <c r="H388" s="43">
        <v>0</v>
      </c>
      <c r="I388" s="43">
        <v>0</v>
      </c>
      <c r="J388" s="43">
        <v>0</v>
      </c>
      <c r="K388" s="43">
        <v>0</v>
      </c>
      <c r="L388" s="43">
        <v>0</v>
      </c>
      <c r="M388" s="43">
        <v>0</v>
      </c>
      <c r="N388" s="43">
        <v>0</v>
      </c>
      <c r="O388" s="43">
        <v>0</v>
      </c>
      <c r="P388" s="43">
        <v>0</v>
      </c>
      <c r="Q388" s="43">
        <v>0</v>
      </c>
      <c r="R388" s="43">
        <v>0</v>
      </c>
      <c r="S388" s="43">
        <v>0</v>
      </c>
      <c r="T388" s="43">
        <v>0</v>
      </c>
      <c r="U388" s="43">
        <v>0</v>
      </c>
      <c r="V388" s="43">
        <v>0</v>
      </c>
      <c r="W388" s="40">
        <v>666.66666666666674</v>
      </c>
    </row>
    <row r="389" spans="1:23" hidden="1" outlineLevel="1" x14ac:dyDescent="0.3">
      <c r="A389" s="38" t="s">
        <v>224</v>
      </c>
      <c r="B389" s="41" t="s">
        <v>62</v>
      </c>
      <c r="C389" s="43">
        <v>0</v>
      </c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40">
        <v>0</v>
      </c>
    </row>
    <row r="390" spans="1:23" hidden="1" outlineLevel="1" x14ac:dyDescent="0.3">
      <c r="A390" s="38" t="s">
        <v>225</v>
      </c>
      <c r="B390" s="41" t="s">
        <v>62</v>
      </c>
      <c r="C390" s="43">
        <v>0</v>
      </c>
      <c r="D390" s="43">
        <v>0</v>
      </c>
      <c r="E390" s="43">
        <v>50</v>
      </c>
      <c r="F390" s="43">
        <v>66.666666666666671</v>
      </c>
      <c r="G390" s="43">
        <v>66.666666666666671</v>
      </c>
      <c r="H390" s="43">
        <v>66.666666666666671</v>
      </c>
      <c r="I390" s="43">
        <v>66.666666666666671</v>
      </c>
      <c r="J390" s="43">
        <v>66.666666666666671</v>
      </c>
      <c r="K390" s="43">
        <v>66.666666666666671</v>
      </c>
      <c r="L390" s="43">
        <v>66.666666666666671</v>
      </c>
      <c r="M390" s="43">
        <v>66.666666666666671</v>
      </c>
      <c r="N390" s="43">
        <v>66.666666666666671</v>
      </c>
      <c r="O390" s="43">
        <v>16.666666666666668</v>
      </c>
      <c r="P390" s="43">
        <v>0</v>
      </c>
      <c r="Q390" s="43">
        <v>0</v>
      </c>
      <c r="R390" s="43">
        <v>0</v>
      </c>
      <c r="S390" s="43">
        <v>0</v>
      </c>
      <c r="T390" s="43">
        <v>0</v>
      </c>
      <c r="U390" s="43">
        <v>0</v>
      </c>
      <c r="V390" s="43">
        <v>0</v>
      </c>
      <c r="W390" s="40">
        <v>666.66666666666652</v>
      </c>
    </row>
    <row r="391" spans="1:23" hidden="1" outlineLevel="1" x14ac:dyDescent="0.3">
      <c r="A391" s="38" t="s">
        <v>226</v>
      </c>
      <c r="B391" s="41" t="s">
        <v>62</v>
      </c>
      <c r="C391" s="43">
        <v>0</v>
      </c>
      <c r="D391" s="43">
        <v>0</v>
      </c>
      <c r="E391" s="43">
        <v>616.66666666666674</v>
      </c>
      <c r="F391" s="43">
        <v>550</v>
      </c>
      <c r="G391" s="43">
        <v>483.33333333333343</v>
      </c>
      <c r="H391" s="43">
        <v>416.6666666666668</v>
      </c>
      <c r="I391" s="43">
        <v>350.00000000000006</v>
      </c>
      <c r="J391" s="43">
        <v>283.33333333333331</v>
      </c>
      <c r="K391" s="43">
        <v>216.66666666666657</v>
      </c>
      <c r="L391" s="43">
        <v>149.99999999999989</v>
      </c>
      <c r="M391" s="43">
        <v>83.333333333333371</v>
      </c>
      <c r="N391" s="43">
        <v>16.666666666666856</v>
      </c>
      <c r="O391" s="43">
        <v>2.2737367544323206E-13</v>
      </c>
      <c r="P391" s="43">
        <v>2.2737367544323206E-13</v>
      </c>
      <c r="Q391" s="43">
        <v>2.2737367544323206E-13</v>
      </c>
      <c r="R391" s="43">
        <v>2.2737367544323206E-13</v>
      </c>
      <c r="S391" s="43">
        <v>2.2737367544323206E-13</v>
      </c>
      <c r="T391" s="43">
        <v>2.2737367544323206E-13</v>
      </c>
      <c r="U391" s="43">
        <v>2.2737367544323206E-13</v>
      </c>
      <c r="V391" s="43">
        <v>2.2737367544323206E-13</v>
      </c>
      <c r="W391" s="37"/>
    </row>
    <row r="392" spans="1:23" ht="13" customHeight="1" x14ac:dyDescent="0.3">
      <c r="A392" s="6" t="s">
        <v>240</v>
      </c>
      <c r="B392" s="41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0"/>
    </row>
    <row r="393" spans="1:23" ht="13" customHeight="1" x14ac:dyDescent="0.3">
      <c r="A393" s="38" t="s">
        <v>220</v>
      </c>
      <c r="B393" s="41" t="s">
        <v>62</v>
      </c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40"/>
    </row>
    <row r="394" spans="1:23" ht="13" customHeight="1" x14ac:dyDescent="0.3">
      <c r="A394" s="38" t="s">
        <v>221</v>
      </c>
      <c r="B394" s="41" t="s">
        <v>103</v>
      </c>
      <c r="C394" s="69">
        <v>0.5</v>
      </c>
      <c r="D394" s="69">
        <v>0.5</v>
      </c>
      <c r="E394" s="69">
        <v>0</v>
      </c>
      <c r="F394" s="69">
        <v>0</v>
      </c>
      <c r="G394" s="69">
        <v>0</v>
      </c>
      <c r="H394" s="69">
        <v>0</v>
      </c>
      <c r="I394" s="69">
        <v>0</v>
      </c>
      <c r="J394" s="69">
        <v>0</v>
      </c>
      <c r="K394" s="69">
        <v>0</v>
      </c>
      <c r="L394" s="69">
        <v>0</v>
      </c>
      <c r="M394" s="69">
        <v>0</v>
      </c>
      <c r="N394" s="69">
        <v>0</v>
      </c>
      <c r="O394" s="69">
        <v>0</v>
      </c>
      <c r="P394" s="69">
        <v>0</v>
      </c>
      <c r="Q394" s="69">
        <v>0</v>
      </c>
      <c r="R394" s="69">
        <v>0</v>
      </c>
      <c r="S394" s="69">
        <v>0</v>
      </c>
      <c r="T394" s="69">
        <v>0</v>
      </c>
      <c r="U394" s="69">
        <v>0</v>
      </c>
      <c r="V394" s="69">
        <v>0</v>
      </c>
      <c r="W394" s="70">
        <v>1</v>
      </c>
    </row>
    <row r="395" spans="1:23" ht="13" customHeight="1" x14ac:dyDescent="0.3">
      <c r="A395" s="38" t="s">
        <v>222</v>
      </c>
      <c r="B395" s="41" t="s">
        <v>62</v>
      </c>
      <c r="C395" s="43">
        <v>625</v>
      </c>
      <c r="D395" s="43">
        <v>625</v>
      </c>
      <c r="E395" s="43">
        <v>0</v>
      </c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43">
        <v>0</v>
      </c>
      <c r="L395" s="43">
        <v>0</v>
      </c>
      <c r="M395" s="43">
        <v>0</v>
      </c>
      <c r="N395" s="43">
        <v>0</v>
      </c>
      <c r="O395" s="43">
        <v>0</v>
      </c>
      <c r="P395" s="43">
        <v>0</v>
      </c>
      <c r="Q395" s="43">
        <v>0</v>
      </c>
      <c r="R395" s="43">
        <v>0</v>
      </c>
      <c r="S395" s="43">
        <v>0</v>
      </c>
      <c r="T395" s="43">
        <v>0</v>
      </c>
      <c r="U395" s="43">
        <v>0</v>
      </c>
      <c r="V395" s="43">
        <v>0</v>
      </c>
      <c r="W395" s="40">
        <v>1250</v>
      </c>
    </row>
    <row r="396" spans="1:23" ht="13" customHeight="1" collapsed="1" x14ac:dyDescent="0.3">
      <c r="A396" s="38" t="s">
        <v>223</v>
      </c>
      <c r="B396" s="41" t="s">
        <v>62</v>
      </c>
      <c r="C396" s="43">
        <v>625</v>
      </c>
      <c r="D396" s="43">
        <v>625</v>
      </c>
      <c r="E396" s="43">
        <v>0</v>
      </c>
      <c r="F396" s="43">
        <v>0</v>
      </c>
      <c r="G396" s="43">
        <v>0</v>
      </c>
      <c r="H396" s="43">
        <v>0</v>
      </c>
      <c r="I396" s="43">
        <v>0</v>
      </c>
      <c r="J396" s="43">
        <v>0</v>
      </c>
      <c r="K396" s="43">
        <v>0</v>
      </c>
      <c r="L396" s="43">
        <v>0</v>
      </c>
      <c r="M396" s="43">
        <v>0</v>
      </c>
      <c r="N396" s="43">
        <v>0</v>
      </c>
      <c r="O396" s="43">
        <v>0</v>
      </c>
      <c r="P396" s="43">
        <v>0</v>
      </c>
      <c r="Q396" s="43">
        <v>0</v>
      </c>
      <c r="R396" s="43">
        <v>0</v>
      </c>
      <c r="S396" s="43">
        <v>0</v>
      </c>
      <c r="T396" s="43">
        <v>0</v>
      </c>
      <c r="U396" s="43">
        <v>0</v>
      </c>
      <c r="V396" s="43">
        <v>0</v>
      </c>
      <c r="W396" s="40">
        <v>1250</v>
      </c>
    </row>
    <row r="397" spans="1:23" hidden="1" outlineLevel="1" x14ac:dyDescent="0.3">
      <c r="A397" s="38" t="s">
        <v>224</v>
      </c>
      <c r="B397" s="41" t="s">
        <v>62</v>
      </c>
      <c r="C397" s="43">
        <v>0</v>
      </c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40">
        <v>0</v>
      </c>
    </row>
    <row r="398" spans="1:23" hidden="1" outlineLevel="1" x14ac:dyDescent="0.3">
      <c r="A398" s="38" t="s">
        <v>225</v>
      </c>
      <c r="B398" s="41" t="s">
        <v>62</v>
      </c>
      <c r="C398" s="43">
        <v>0</v>
      </c>
      <c r="D398" s="43">
        <v>0</v>
      </c>
      <c r="E398" s="43">
        <v>93.75</v>
      </c>
      <c r="F398" s="43">
        <v>125</v>
      </c>
      <c r="G398" s="43">
        <v>125</v>
      </c>
      <c r="H398" s="43">
        <v>125</v>
      </c>
      <c r="I398" s="43">
        <v>125</v>
      </c>
      <c r="J398" s="43">
        <v>125</v>
      </c>
      <c r="K398" s="43">
        <v>125</v>
      </c>
      <c r="L398" s="43">
        <v>125</v>
      </c>
      <c r="M398" s="43">
        <v>125</v>
      </c>
      <c r="N398" s="43">
        <v>125</v>
      </c>
      <c r="O398" s="43">
        <v>31.25</v>
      </c>
      <c r="P398" s="43">
        <v>0</v>
      </c>
      <c r="Q398" s="43">
        <v>0</v>
      </c>
      <c r="R398" s="43">
        <v>0</v>
      </c>
      <c r="S398" s="43">
        <v>0</v>
      </c>
      <c r="T398" s="43">
        <v>0</v>
      </c>
      <c r="U398" s="43">
        <v>0</v>
      </c>
      <c r="V398" s="43">
        <v>0</v>
      </c>
      <c r="W398" s="40">
        <v>1250</v>
      </c>
    </row>
    <row r="399" spans="1:23" hidden="1" outlineLevel="1" x14ac:dyDescent="0.3">
      <c r="A399" s="38" t="s">
        <v>226</v>
      </c>
      <c r="B399" s="41" t="s">
        <v>62</v>
      </c>
      <c r="C399" s="43">
        <v>0</v>
      </c>
      <c r="D399" s="43">
        <v>0</v>
      </c>
      <c r="E399" s="43">
        <v>1156.25</v>
      </c>
      <c r="F399" s="43">
        <v>1031.25</v>
      </c>
      <c r="G399" s="43">
        <v>906.25</v>
      </c>
      <c r="H399" s="43">
        <v>781.25</v>
      </c>
      <c r="I399" s="43">
        <v>656.25</v>
      </c>
      <c r="J399" s="43">
        <v>531.25</v>
      </c>
      <c r="K399" s="43">
        <v>406.25</v>
      </c>
      <c r="L399" s="43">
        <v>281.25</v>
      </c>
      <c r="M399" s="43">
        <v>156.25</v>
      </c>
      <c r="N399" s="43">
        <v>31.25</v>
      </c>
      <c r="O399" s="43">
        <v>0</v>
      </c>
      <c r="P399" s="43">
        <v>0</v>
      </c>
      <c r="Q399" s="43">
        <v>0</v>
      </c>
      <c r="R399" s="43">
        <v>0</v>
      </c>
      <c r="S399" s="43">
        <v>0</v>
      </c>
      <c r="T399" s="43">
        <v>0</v>
      </c>
      <c r="U399" s="43">
        <v>0</v>
      </c>
      <c r="V399" s="43">
        <v>0</v>
      </c>
      <c r="W399" s="37"/>
    </row>
    <row r="400" spans="1:23" ht="13" customHeight="1" x14ac:dyDescent="0.3">
      <c r="A400" s="6" t="s">
        <v>241</v>
      </c>
      <c r="B400" s="41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0"/>
    </row>
    <row r="401" spans="1:23" ht="13" customHeight="1" x14ac:dyDescent="0.3">
      <c r="A401" s="38" t="s">
        <v>220</v>
      </c>
      <c r="B401" s="41" t="s">
        <v>62</v>
      </c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40"/>
    </row>
    <row r="402" spans="1:23" ht="13" customHeight="1" x14ac:dyDescent="0.3">
      <c r="A402" s="38" t="s">
        <v>221</v>
      </c>
      <c r="B402" s="41" t="s">
        <v>103</v>
      </c>
      <c r="C402" s="69">
        <v>0.5</v>
      </c>
      <c r="D402" s="69">
        <v>0.5</v>
      </c>
      <c r="E402" s="69">
        <v>0</v>
      </c>
      <c r="F402" s="69">
        <v>0</v>
      </c>
      <c r="G402" s="69">
        <v>0</v>
      </c>
      <c r="H402" s="69">
        <v>0</v>
      </c>
      <c r="I402" s="69">
        <v>0</v>
      </c>
      <c r="J402" s="69">
        <v>0</v>
      </c>
      <c r="K402" s="69">
        <v>0</v>
      </c>
      <c r="L402" s="69">
        <v>0</v>
      </c>
      <c r="M402" s="69">
        <v>0</v>
      </c>
      <c r="N402" s="69">
        <v>0</v>
      </c>
      <c r="O402" s="69">
        <v>0</v>
      </c>
      <c r="P402" s="69">
        <v>0</v>
      </c>
      <c r="Q402" s="69">
        <v>0</v>
      </c>
      <c r="R402" s="69">
        <v>0</v>
      </c>
      <c r="S402" s="69">
        <v>0</v>
      </c>
      <c r="T402" s="69">
        <v>0</v>
      </c>
      <c r="U402" s="69">
        <v>0</v>
      </c>
      <c r="V402" s="69">
        <v>0</v>
      </c>
      <c r="W402" s="70">
        <v>1</v>
      </c>
    </row>
    <row r="403" spans="1:23" ht="13" customHeight="1" x14ac:dyDescent="0.3">
      <c r="A403" s="38" t="s">
        <v>222</v>
      </c>
      <c r="B403" s="41" t="s">
        <v>62</v>
      </c>
      <c r="C403" s="43">
        <v>733.33333333333337</v>
      </c>
      <c r="D403" s="43">
        <v>733.33333333333337</v>
      </c>
      <c r="E403" s="43">
        <v>0</v>
      </c>
      <c r="F403" s="43">
        <v>0</v>
      </c>
      <c r="G403" s="43">
        <v>0</v>
      </c>
      <c r="H403" s="43">
        <v>0</v>
      </c>
      <c r="I403" s="43">
        <v>0</v>
      </c>
      <c r="J403" s="43">
        <v>0</v>
      </c>
      <c r="K403" s="43">
        <v>0</v>
      </c>
      <c r="L403" s="43">
        <v>0</v>
      </c>
      <c r="M403" s="43">
        <v>0</v>
      </c>
      <c r="N403" s="43">
        <v>0</v>
      </c>
      <c r="O403" s="43">
        <v>0</v>
      </c>
      <c r="P403" s="43">
        <v>0</v>
      </c>
      <c r="Q403" s="43">
        <v>0</v>
      </c>
      <c r="R403" s="43">
        <v>0</v>
      </c>
      <c r="S403" s="43">
        <v>0</v>
      </c>
      <c r="T403" s="43">
        <v>0</v>
      </c>
      <c r="U403" s="43">
        <v>0</v>
      </c>
      <c r="V403" s="43">
        <v>0</v>
      </c>
      <c r="W403" s="40">
        <v>1466.6666666666667</v>
      </c>
    </row>
    <row r="404" spans="1:23" ht="13" customHeight="1" collapsed="1" x14ac:dyDescent="0.3">
      <c r="A404" s="38" t="s">
        <v>223</v>
      </c>
      <c r="B404" s="41" t="s">
        <v>62</v>
      </c>
      <c r="C404" s="43">
        <v>733.33333333333337</v>
      </c>
      <c r="D404" s="43">
        <v>733.33333333333337</v>
      </c>
      <c r="E404" s="43">
        <v>0</v>
      </c>
      <c r="F404" s="43">
        <v>0</v>
      </c>
      <c r="G404" s="43">
        <v>0</v>
      </c>
      <c r="H404" s="43">
        <v>0</v>
      </c>
      <c r="I404" s="43">
        <v>0</v>
      </c>
      <c r="J404" s="43">
        <v>0</v>
      </c>
      <c r="K404" s="43">
        <v>0</v>
      </c>
      <c r="L404" s="43">
        <v>0</v>
      </c>
      <c r="M404" s="43">
        <v>0</v>
      </c>
      <c r="N404" s="43">
        <v>0</v>
      </c>
      <c r="O404" s="43">
        <v>0</v>
      </c>
      <c r="P404" s="43">
        <v>0</v>
      </c>
      <c r="Q404" s="43">
        <v>0</v>
      </c>
      <c r="R404" s="43">
        <v>0</v>
      </c>
      <c r="S404" s="43">
        <v>0</v>
      </c>
      <c r="T404" s="43">
        <v>0</v>
      </c>
      <c r="U404" s="43">
        <v>0</v>
      </c>
      <c r="V404" s="43">
        <v>0</v>
      </c>
      <c r="W404" s="40">
        <v>1466.6666666666667</v>
      </c>
    </row>
    <row r="405" spans="1:23" hidden="1" outlineLevel="1" x14ac:dyDescent="0.3">
      <c r="A405" s="38" t="s">
        <v>224</v>
      </c>
      <c r="B405" s="41" t="s">
        <v>62</v>
      </c>
      <c r="C405" s="43">
        <v>0</v>
      </c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40">
        <v>0</v>
      </c>
    </row>
    <row r="406" spans="1:23" hidden="1" outlineLevel="1" x14ac:dyDescent="0.3">
      <c r="A406" s="38" t="s">
        <v>225</v>
      </c>
      <c r="B406" s="41" t="s">
        <v>62</v>
      </c>
      <c r="C406" s="43">
        <v>0</v>
      </c>
      <c r="D406" s="43">
        <v>0</v>
      </c>
      <c r="E406" s="43">
        <v>110.00000000000001</v>
      </c>
      <c r="F406" s="43">
        <v>146.66666666666669</v>
      </c>
      <c r="G406" s="43">
        <v>146.66666666666669</v>
      </c>
      <c r="H406" s="43">
        <v>146.66666666666669</v>
      </c>
      <c r="I406" s="43">
        <v>146.66666666666669</v>
      </c>
      <c r="J406" s="43">
        <v>146.66666666666669</v>
      </c>
      <c r="K406" s="43">
        <v>146.66666666666669</v>
      </c>
      <c r="L406" s="43">
        <v>146.66666666666669</v>
      </c>
      <c r="M406" s="43">
        <v>146.66666666666669</v>
      </c>
      <c r="N406" s="43">
        <v>146.66666666666669</v>
      </c>
      <c r="O406" s="43">
        <v>36.666666666666288</v>
      </c>
      <c r="P406" s="43">
        <v>0</v>
      </c>
      <c r="Q406" s="43">
        <v>0</v>
      </c>
      <c r="R406" s="43">
        <v>0</v>
      </c>
      <c r="S406" s="43">
        <v>0</v>
      </c>
      <c r="T406" s="43">
        <v>0</v>
      </c>
      <c r="U406" s="43">
        <v>0</v>
      </c>
      <c r="V406" s="43">
        <v>0</v>
      </c>
      <c r="W406" s="40">
        <v>1466.6666666666667</v>
      </c>
    </row>
    <row r="407" spans="1:23" hidden="1" outlineLevel="1" x14ac:dyDescent="0.3">
      <c r="A407" s="38" t="s">
        <v>226</v>
      </c>
      <c r="B407" s="41" t="s">
        <v>62</v>
      </c>
      <c r="C407" s="43">
        <v>0</v>
      </c>
      <c r="D407" s="43">
        <v>0</v>
      </c>
      <c r="E407" s="43">
        <v>1356.6666666666667</v>
      </c>
      <c r="F407" s="43">
        <v>1210</v>
      </c>
      <c r="G407" s="43">
        <v>1063.3333333333333</v>
      </c>
      <c r="H407" s="43">
        <v>916.66666666666663</v>
      </c>
      <c r="I407" s="43">
        <v>770.00000000000011</v>
      </c>
      <c r="J407" s="43">
        <v>623.3333333333336</v>
      </c>
      <c r="K407" s="43">
        <v>476.66666666666708</v>
      </c>
      <c r="L407" s="43">
        <v>330.00000000000023</v>
      </c>
      <c r="M407" s="43">
        <v>183.33333333333326</v>
      </c>
      <c r="N407" s="43">
        <v>36.666666666666288</v>
      </c>
      <c r="O407" s="43">
        <v>0</v>
      </c>
      <c r="P407" s="43">
        <v>0</v>
      </c>
      <c r="Q407" s="43">
        <v>0</v>
      </c>
      <c r="R407" s="43">
        <v>0</v>
      </c>
      <c r="S407" s="43">
        <v>0</v>
      </c>
      <c r="T407" s="43">
        <v>0</v>
      </c>
      <c r="U407" s="43">
        <v>0</v>
      </c>
      <c r="V407" s="43">
        <v>0</v>
      </c>
      <c r="W407" s="37"/>
    </row>
    <row r="408" spans="1:23" ht="13" customHeight="1" x14ac:dyDescent="0.3">
      <c r="A408" s="6" t="s">
        <v>242</v>
      </c>
      <c r="B408" s="41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0"/>
    </row>
    <row r="409" spans="1:23" ht="13" customHeight="1" x14ac:dyDescent="0.3">
      <c r="A409" s="38" t="s">
        <v>220</v>
      </c>
      <c r="B409" s="41" t="s">
        <v>62</v>
      </c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40"/>
    </row>
    <row r="410" spans="1:23" ht="13" customHeight="1" x14ac:dyDescent="0.3">
      <c r="A410" s="38" t="s">
        <v>221</v>
      </c>
      <c r="B410" s="41" t="s">
        <v>103</v>
      </c>
      <c r="C410" s="69">
        <v>0.5</v>
      </c>
      <c r="D410" s="69">
        <v>0.5</v>
      </c>
      <c r="E410" s="69">
        <v>0</v>
      </c>
      <c r="F410" s="69">
        <v>0</v>
      </c>
      <c r="G410" s="69">
        <v>0</v>
      </c>
      <c r="H410" s="69">
        <v>0</v>
      </c>
      <c r="I410" s="69">
        <v>0</v>
      </c>
      <c r="J410" s="69">
        <v>0</v>
      </c>
      <c r="K410" s="69">
        <v>0</v>
      </c>
      <c r="L410" s="69">
        <v>0</v>
      </c>
      <c r="M410" s="69">
        <v>0</v>
      </c>
      <c r="N410" s="69">
        <v>0</v>
      </c>
      <c r="O410" s="69">
        <v>0</v>
      </c>
      <c r="P410" s="69">
        <v>0</v>
      </c>
      <c r="Q410" s="69">
        <v>0</v>
      </c>
      <c r="R410" s="69">
        <v>0</v>
      </c>
      <c r="S410" s="69">
        <v>0</v>
      </c>
      <c r="T410" s="69">
        <v>0</v>
      </c>
      <c r="U410" s="69">
        <v>0</v>
      </c>
      <c r="V410" s="69">
        <v>0</v>
      </c>
      <c r="W410" s="70">
        <v>1</v>
      </c>
    </row>
    <row r="411" spans="1:23" ht="13" customHeight="1" x14ac:dyDescent="0.3">
      <c r="A411" s="38" t="s">
        <v>222</v>
      </c>
      <c r="B411" s="41" t="s">
        <v>62</v>
      </c>
      <c r="C411" s="43">
        <v>1050</v>
      </c>
      <c r="D411" s="43">
        <v>1050</v>
      </c>
      <c r="E411" s="43">
        <v>0</v>
      </c>
      <c r="F411" s="43">
        <v>0</v>
      </c>
      <c r="G411" s="43">
        <v>0</v>
      </c>
      <c r="H411" s="43">
        <v>0</v>
      </c>
      <c r="I411" s="43">
        <v>0</v>
      </c>
      <c r="J411" s="43">
        <v>0</v>
      </c>
      <c r="K411" s="43">
        <v>0</v>
      </c>
      <c r="L411" s="43">
        <v>0</v>
      </c>
      <c r="M411" s="43">
        <v>0</v>
      </c>
      <c r="N411" s="43">
        <v>0</v>
      </c>
      <c r="O411" s="43">
        <v>0</v>
      </c>
      <c r="P411" s="43">
        <v>0</v>
      </c>
      <c r="Q411" s="43">
        <v>0</v>
      </c>
      <c r="R411" s="43">
        <v>0</v>
      </c>
      <c r="S411" s="43">
        <v>0</v>
      </c>
      <c r="T411" s="43">
        <v>0</v>
      </c>
      <c r="U411" s="43">
        <v>0</v>
      </c>
      <c r="V411" s="43">
        <v>0</v>
      </c>
      <c r="W411" s="40">
        <v>2100</v>
      </c>
    </row>
    <row r="412" spans="1:23" ht="13" customHeight="1" collapsed="1" x14ac:dyDescent="0.3">
      <c r="A412" s="38" t="s">
        <v>223</v>
      </c>
      <c r="B412" s="41" t="s">
        <v>62</v>
      </c>
      <c r="C412" s="43">
        <v>1050</v>
      </c>
      <c r="D412" s="43">
        <v>1050</v>
      </c>
      <c r="E412" s="43">
        <v>0</v>
      </c>
      <c r="F412" s="43">
        <v>0</v>
      </c>
      <c r="G412" s="43">
        <v>0</v>
      </c>
      <c r="H412" s="43">
        <v>0</v>
      </c>
      <c r="I412" s="43">
        <v>0</v>
      </c>
      <c r="J412" s="43">
        <v>0</v>
      </c>
      <c r="K412" s="43">
        <v>0</v>
      </c>
      <c r="L412" s="43">
        <v>0</v>
      </c>
      <c r="M412" s="43">
        <v>0</v>
      </c>
      <c r="N412" s="43">
        <v>0</v>
      </c>
      <c r="O412" s="43">
        <v>0</v>
      </c>
      <c r="P412" s="43">
        <v>0</v>
      </c>
      <c r="Q412" s="43">
        <v>0</v>
      </c>
      <c r="R412" s="43">
        <v>0</v>
      </c>
      <c r="S412" s="43">
        <v>0</v>
      </c>
      <c r="T412" s="43">
        <v>0</v>
      </c>
      <c r="U412" s="43">
        <v>0</v>
      </c>
      <c r="V412" s="43">
        <v>0</v>
      </c>
      <c r="W412" s="40">
        <v>2100</v>
      </c>
    </row>
    <row r="413" spans="1:23" hidden="1" outlineLevel="1" x14ac:dyDescent="0.3">
      <c r="A413" s="38" t="s">
        <v>224</v>
      </c>
      <c r="B413" s="41" t="s">
        <v>62</v>
      </c>
      <c r="C413" s="43">
        <v>0</v>
      </c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40">
        <v>0</v>
      </c>
    </row>
    <row r="414" spans="1:23" hidden="1" outlineLevel="1" x14ac:dyDescent="0.3">
      <c r="A414" s="38" t="s">
        <v>225</v>
      </c>
      <c r="B414" s="41" t="s">
        <v>62</v>
      </c>
      <c r="C414" s="43">
        <v>0</v>
      </c>
      <c r="D414" s="43">
        <v>0</v>
      </c>
      <c r="E414" s="43">
        <v>157.5</v>
      </c>
      <c r="F414" s="43">
        <v>210</v>
      </c>
      <c r="G414" s="43">
        <v>210</v>
      </c>
      <c r="H414" s="43">
        <v>210</v>
      </c>
      <c r="I414" s="43">
        <v>210</v>
      </c>
      <c r="J414" s="43">
        <v>210</v>
      </c>
      <c r="K414" s="43">
        <v>210</v>
      </c>
      <c r="L414" s="43">
        <v>210</v>
      </c>
      <c r="M414" s="43">
        <v>210</v>
      </c>
      <c r="N414" s="43">
        <v>210</v>
      </c>
      <c r="O414" s="43">
        <v>52.5</v>
      </c>
      <c r="P414" s="43">
        <v>0</v>
      </c>
      <c r="Q414" s="43">
        <v>0</v>
      </c>
      <c r="R414" s="43">
        <v>0</v>
      </c>
      <c r="S414" s="43">
        <v>0</v>
      </c>
      <c r="T414" s="43">
        <v>0</v>
      </c>
      <c r="U414" s="43">
        <v>0</v>
      </c>
      <c r="V414" s="43">
        <v>0</v>
      </c>
      <c r="W414" s="40">
        <v>2100</v>
      </c>
    </row>
    <row r="415" spans="1:23" hidden="1" outlineLevel="1" x14ac:dyDescent="0.3">
      <c r="A415" s="38" t="s">
        <v>226</v>
      </c>
      <c r="B415" s="41" t="s">
        <v>62</v>
      </c>
      <c r="C415" s="43">
        <v>0</v>
      </c>
      <c r="D415" s="43">
        <v>0</v>
      </c>
      <c r="E415" s="43">
        <v>1942.5</v>
      </c>
      <c r="F415" s="43">
        <v>1732.5</v>
      </c>
      <c r="G415" s="43">
        <v>1522.5</v>
      </c>
      <c r="H415" s="43">
        <v>1312.5</v>
      </c>
      <c r="I415" s="43">
        <v>1102.5</v>
      </c>
      <c r="J415" s="43">
        <v>892.5</v>
      </c>
      <c r="K415" s="43">
        <v>682.5</v>
      </c>
      <c r="L415" s="43">
        <v>472.5</v>
      </c>
      <c r="M415" s="43">
        <v>262.5</v>
      </c>
      <c r="N415" s="43">
        <v>52.5</v>
      </c>
      <c r="O415" s="43">
        <v>0</v>
      </c>
      <c r="P415" s="43">
        <v>0</v>
      </c>
      <c r="Q415" s="43">
        <v>0</v>
      </c>
      <c r="R415" s="43">
        <v>0</v>
      </c>
      <c r="S415" s="43">
        <v>0</v>
      </c>
      <c r="T415" s="43">
        <v>0</v>
      </c>
      <c r="U415" s="43">
        <v>0</v>
      </c>
      <c r="V415" s="43">
        <v>0</v>
      </c>
      <c r="W415" s="37"/>
    </row>
    <row r="416" spans="1:23" ht="13" customHeight="1" x14ac:dyDescent="0.3">
      <c r="A416" s="6" t="s">
        <v>243</v>
      </c>
      <c r="B416" s="41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0"/>
    </row>
    <row r="417" spans="1:23" ht="13" customHeight="1" x14ac:dyDescent="0.3">
      <c r="A417" s="38" t="s">
        <v>220</v>
      </c>
      <c r="B417" s="41" t="s">
        <v>62</v>
      </c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40"/>
    </row>
    <row r="418" spans="1:23" ht="13" customHeight="1" x14ac:dyDescent="0.3">
      <c r="A418" s="38" t="s">
        <v>221</v>
      </c>
      <c r="B418" s="41" t="s">
        <v>103</v>
      </c>
      <c r="C418" s="69">
        <v>0.5</v>
      </c>
      <c r="D418" s="69">
        <v>0.5</v>
      </c>
      <c r="E418" s="69">
        <v>0</v>
      </c>
      <c r="F418" s="69">
        <v>0</v>
      </c>
      <c r="G418" s="69">
        <v>0</v>
      </c>
      <c r="H418" s="69">
        <v>0</v>
      </c>
      <c r="I418" s="69">
        <v>0</v>
      </c>
      <c r="J418" s="69">
        <v>0</v>
      </c>
      <c r="K418" s="69">
        <v>0</v>
      </c>
      <c r="L418" s="69">
        <v>0</v>
      </c>
      <c r="M418" s="69">
        <v>0</v>
      </c>
      <c r="N418" s="69">
        <v>0</v>
      </c>
      <c r="O418" s="69">
        <v>0</v>
      </c>
      <c r="P418" s="69">
        <v>0</v>
      </c>
      <c r="Q418" s="69">
        <v>0</v>
      </c>
      <c r="R418" s="69">
        <v>0</v>
      </c>
      <c r="S418" s="69">
        <v>0</v>
      </c>
      <c r="T418" s="69">
        <v>0</v>
      </c>
      <c r="U418" s="69">
        <v>0</v>
      </c>
      <c r="V418" s="69">
        <v>0</v>
      </c>
      <c r="W418" s="70">
        <v>1</v>
      </c>
    </row>
    <row r="419" spans="1:23" ht="13" customHeight="1" x14ac:dyDescent="0.3">
      <c r="A419" s="38" t="s">
        <v>222</v>
      </c>
      <c r="B419" s="41" t="s">
        <v>62</v>
      </c>
      <c r="C419" s="43">
        <v>208.33333333333334</v>
      </c>
      <c r="D419" s="43">
        <v>208.33333333333334</v>
      </c>
      <c r="E419" s="43">
        <v>0</v>
      </c>
      <c r="F419" s="43">
        <v>0</v>
      </c>
      <c r="G419" s="43">
        <v>0</v>
      </c>
      <c r="H419" s="43">
        <v>0</v>
      </c>
      <c r="I419" s="43">
        <v>0</v>
      </c>
      <c r="J419" s="43">
        <v>0</v>
      </c>
      <c r="K419" s="43">
        <v>0</v>
      </c>
      <c r="L419" s="43">
        <v>0</v>
      </c>
      <c r="M419" s="43">
        <v>0</v>
      </c>
      <c r="N419" s="43">
        <v>0</v>
      </c>
      <c r="O419" s="43">
        <v>0</v>
      </c>
      <c r="P419" s="43">
        <v>0</v>
      </c>
      <c r="Q419" s="43">
        <v>0</v>
      </c>
      <c r="R419" s="43">
        <v>0</v>
      </c>
      <c r="S419" s="43">
        <v>0</v>
      </c>
      <c r="T419" s="43">
        <v>0</v>
      </c>
      <c r="U419" s="43">
        <v>0</v>
      </c>
      <c r="V419" s="43">
        <v>0</v>
      </c>
      <c r="W419" s="40">
        <v>416.66666666666669</v>
      </c>
    </row>
    <row r="420" spans="1:23" ht="13" customHeight="1" collapsed="1" x14ac:dyDescent="0.3">
      <c r="A420" s="38" t="s">
        <v>223</v>
      </c>
      <c r="B420" s="41" t="s">
        <v>62</v>
      </c>
      <c r="C420" s="43">
        <v>208.33333333333334</v>
      </c>
      <c r="D420" s="43">
        <v>208.33333333333334</v>
      </c>
      <c r="E420" s="43">
        <v>0</v>
      </c>
      <c r="F420" s="43">
        <v>0</v>
      </c>
      <c r="G420" s="43">
        <v>0</v>
      </c>
      <c r="H420" s="43">
        <v>0</v>
      </c>
      <c r="I420" s="43">
        <v>0</v>
      </c>
      <c r="J420" s="43">
        <v>0</v>
      </c>
      <c r="K420" s="43">
        <v>0</v>
      </c>
      <c r="L420" s="43">
        <v>0</v>
      </c>
      <c r="M420" s="43">
        <v>0</v>
      </c>
      <c r="N420" s="43">
        <v>0</v>
      </c>
      <c r="O420" s="43">
        <v>0</v>
      </c>
      <c r="P420" s="43">
        <v>0</v>
      </c>
      <c r="Q420" s="43">
        <v>0</v>
      </c>
      <c r="R420" s="43">
        <v>0</v>
      </c>
      <c r="S420" s="43">
        <v>0</v>
      </c>
      <c r="T420" s="43">
        <v>0</v>
      </c>
      <c r="U420" s="43">
        <v>0</v>
      </c>
      <c r="V420" s="43">
        <v>0</v>
      </c>
      <c r="W420" s="40">
        <v>416.66666666666669</v>
      </c>
    </row>
    <row r="421" spans="1:23" hidden="1" outlineLevel="1" x14ac:dyDescent="0.3">
      <c r="A421" s="38" t="s">
        <v>224</v>
      </c>
      <c r="B421" s="41" t="s">
        <v>62</v>
      </c>
      <c r="C421" s="43">
        <v>0</v>
      </c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40">
        <v>0</v>
      </c>
    </row>
    <row r="422" spans="1:23" hidden="1" outlineLevel="1" x14ac:dyDescent="0.3">
      <c r="A422" s="38" t="s">
        <v>225</v>
      </c>
      <c r="B422" s="41" t="s">
        <v>62</v>
      </c>
      <c r="C422" s="43">
        <v>0</v>
      </c>
      <c r="D422" s="43">
        <v>0</v>
      </c>
      <c r="E422" s="43">
        <v>0</v>
      </c>
      <c r="F422" s="43">
        <v>31.250000000000004</v>
      </c>
      <c r="G422" s="43">
        <v>41.666666666666671</v>
      </c>
      <c r="H422" s="43">
        <v>41.666666666666671</v>
      </c>
      <c r="I422" s="43">
        <v>41.666666666666671</v>
      </c>
      <c r="J422" s="43">
        <v>41.666666666666671</v>
      </c>
      <c r="K422" s="43">
        <v>41.666666666666671</v>
      </c>
      <c r="L422" s="43">
        <v>41.666666666666671</v>
      </c>
      <c r="M422" s="43">
        <v>41.666666666666671</v>
      </c>
      <c r="N422" s="43">
        <v>41.666666666666671</v>
      </c>
      <c r="O422" s="43">
        <v>41.666666666666671</v>
      </c>
      <c r="P422" s="43">
        <v>10.416666666666458</v>
      </c>
      <c r="Q422" s="43">
        <v>0</v>
      </c>
      <c r="R422" s="43">
        <v>0</v>
      </c>
      <c r="S422" s="43">
        <v>0</v>
      </c>
      <c r="T422" s="43">
        <v>0</v>
      </c>
      <c r="U422" s="43">
        <v>0</v>
      </c>
      <c r="V422" s="43">
        <v>0</v>
      </c>
      <c r="W422" s="40">
        <v>416.66666666666669</v>
      </c>
    </row>
    <row r="423" spans="1:23" hidden="1" outlineLevel="1" x14ac:dyDescent="0.3">
      <c r="A423" s="38" t="s">
        <v>226</v>
      </c>
      <c r="B423" s="41" t="s">
        <v>62</v>
      </c>
      <c r="C423" s="43">
        <v>0</v>
      </c>
      <c r="D423" s="43">
        <v>0</v>
      </c>
      <c r="E423" s="43">
        <v>0</v>
      </c>
      <c r="F423" s="43">
        <v>385.41666666666669</v>
      </c>
      <c r="G423" s="43">
        <v>343.75</v>
      </c>
      <c r="H423" s="43">
        <v>302.08333333333331</v>
      </c>
      <c r="I423" s="43">
        <v>260.41666666666663</v>
      </c>
      <c r="J423" s="43">
        <v>218.75000000000003</v>
      </c>
      <c r="K423" s="43">
        <v>177.0833333333334</v>
      </c>
      <c r="L423" s="43">
        <v>135.41666666666669</v>
      </c>
      <c r="M423" s="43">
        <v>93.749999999999943</v>
      </c>
      <c r="N423" s="43">
        <v>52.083333333333201</v>
      </c>
      <c r="O423" s="43">
        <v>10.416666666666458</v>
      </c>
      <c r="P423" s="43">
        <v>0</v>
      </c>
      <c r="Q423" s="43">
        <v>0</v>
      </c>
      <c r="R423" s="43">
        <v>0</v>
      </c>
      <c r="S423" s="43">
        <v>0</v>
      </c>
      <c r="T423" s="43">
        <v>0</v>
      </c>
      <c r="U423" s="43">
        <v>0</v>
      </c>
      <c r="V423" s="43">
        <v>0</v>
      </c>
      <c r="W423" s="37"/>
    </row>
    <row r="424" spans="1:23" ht="13" customHeight="1" collapsed="1" x14ac:dyDescent="0.3">
      <c r="A424" s="5" t="s">
        <v>244</v>
      </c>
      <c r="B424" s="28" t="s">
        <v>62</v>
      </c>
      <c r="C424" s="39">
        <v>33424.626000000004</v>
      </c>
      <c r="D424" s="39">
        <v>40725.728000000003</v>
      </c>
      <c r="E424" s="39">
        <v>0</v>
      </c>
      <c r="F424" s="39">
        <v>0</v>
      </c>
      <c r="G424" s="39">
        <v>0</v>
      </c>
      <c r="H424" s="39">
        <v>0</v>
      </c>
      <c r="I424" s="39">
        <v>0</v>
      </c>
      <c r="J424" s="39">
        <v>0</v>
      </c>
      <c r="K424" s="39">
        <v>0</v>
      </c>
      <c r="L424" s="39">
        <v>0</v>
      </c>
      <c r="M424" s="39">
        <v>0</v>
      </c>
      <c r="N424" s="39">
        <v>0</v>
      </c>
      <c r="O424" s="39">
        <v>0</v>
      </c>
      <c r="P424" s="39">
        <v>0</v>
      </c>
      <c r="Q424" s="39">
        <v>0</v>
      </c>
      <c r="R424" s="39">
        <v>0</v>
      </c>
      <c r="S424" s="39">
        <v>0</v>
      </c>
      <c r="T424" s="39">
        <v>0</v>
      </c>
      <c r="U424" s="39">
        <v>0</v>
      </c>
      <c r="V424" s="39">
        <v>0</v>
      </c>
      <c r="W424" s="55">
        <v>74150.354000000007</v>
      </c>
    </row>
    <row r="425" spans="1:23" hidden="1" outlineLevel="1" x14ac:dyDescent="0.3">
      <c r="A425" s="16" t="s">
        <v>245</v>
      </c>
      <c r="B425" s="28" t="s">
        <v>62</v>
      </c>
      <c r="C425" s="39">
        <v>27853.855000000003</v>
      </c>
      <c r="D425" s="39">
        <v>33938.106666666667</v>
      </c>
      <c r="E425" s="39">
        <v>0</v>
      </c>
      <c r="F425" s="39">
        <v>0</v>
      </c>
      <c r="G425" s="39">
        <v>0</v>
      </c>
      <c r="H425" s="39">
        <v>0</v>
      </c>
      <c r="I425" s="39">
        <v>0</v>
      </c>
      <c r="J425" s="39">
        <v>0</v>
      </c>
      <c r="K425" s="39">
        <v>0</v>
      </c>
      <c r="L425" s="39">
        <v>0</v>
      </c>
      <c r="M425" s="39">
        <v>0</v>
      </c>
      <c r="N425" s="39">
        <v>0</v>
      </c>
      <c r="O425" s="39">
        <v>0</v>
      </c>
      <c r="P425" s="39">
        <v>0</v>
      </c>
      <c r="Q425" s="39">
        <v>0</v>
      </c>
      <c r="R425" s="39">
        <v>0</v>
      </c>
      <c r="S425" s="39">
        <v>0</v>
      </c>
      <c r="T425" s="39">
        <v>0</v>
      </c>
      <c r="U425" s="39">
        <v>0</v>
      </c>
      <c r="V425" s="39">
        <v>0</v>
      </c>
      <c r="W425" s="55">
        <v>61791.96166666667</v>
      </c>
    </row>
    <row r="426" spans="1:23" hidden="1" outlineLevel="1" x14ac:dyDescent="0.3">
      <c r="A426" s="16" t="s">
        <v>225</v>
      </c>
      <c r="B426" s="28" t="s">
        <v>62</v>
      </c>
      <c r="C426" s="39">
        <v>0</v>
      </c>
      <c r="D426" s="39">
        <v>0</v>
      </c>
      <c r="E426" s="39">
        <v>644.58333333333348</v>
      </c>
      <c r="F426" s="39">
        <v>1394.5833333333335</v>
      </c>
      <c r="G426" s="39">
        <v>1955.9448750000001</v>
      </c>
      <c r="H426" s="39">
        <v>2059.7320555555557</v>
      </c>
      <c r="I426" s="39">
        <v>2059.7320555555557</v>
      </c>
      <c r="J426" s="39">
        <v>2059.7320555555557</v>
      </c>
      <c r="K426" s="39">
        <v>2059.7320555555557</v>
      </c>
      <c r="L426" s="39">
        <v>2059.7320555555557</v>
      </c>
      <c r="M426" s="39">
        <v>2059.7320555555557</v>
      </c>
      <c r="N426" s="39">
        <v>2059.7320555555557</v>
      </c>
      <c r="O426" s="39">
        <v>2059.7320555555557</v>
      </c>
      <c r="P426" s="39">
        <v>2059.7320555555557</v>
      </c>
      <c r="Q426" s="39">
        <v>2059.7320555555557</v>
      </c>
      <c r="R426" s="39">
        <v>2059.7320555555557</v>
      </c>
      <c r="S426" s="39">
        <v>2059.7320555555557</v>
      </c>
      <c r="T426" s="39">
        <v>2059.7320555555557</v>
      </c>
      <c r="U426" s="39">
        <v>2059.7320555555557</v>
      </c>
      <c r="V426" s="39">
        <v>2059.7320555555557</v>
      </c>
      <c r="W426" s="55">
        <v>34891.092374999964</v>
      </c>
    </row>
    <row r="427" spans="1:23" hidden="1" outlineLevel="1" x14ac:dyDescent="0.3">
      <c r="A427" s="16" t="s">
        <v>226</v>
      </c>
      <c r="B427" s="28" t="s">
        <v>62</v>
      </c>
      <c r="C427" s="39">
        <v>0</v>
      </c>
      <c r="D427" s="39">
        <v>0</v>
      </c>
      <c r="E427" s="39">
        <v>18692.916666666668</v>
      </c>
      <c r="F427" s="39">
        <v>47298.333333333336</v>
      </c>
      <c r="G427" s="39">
        <v>57796.850125000004</v>
      </c>
      <c r="H427" s="39">
        <v>55737.118069444448</v>
      </c>
      <c r="I427" s="39">
        <v>53677.386013888892</v>
      </c>
      <c r="J427" s="39">
        <v>51617.653958333336</v>
      </c>
      <c r="K427" s="39">
        <v>49557.921902777787</v>
      </c>
      <c r="L427" s="39">
        <v>47498.189847222224</v>
      </c>
      <c r="M427" s="39">
        <v>45438.457791666675</v>
      </c>
      <c r="N427" s="39">
        <v>43378.725736111104</v>
      </c>
      <c r="O427" s="39">
        <v>41318.993680555555</v>
      </c>
      <c r="P427" s="39">
        <v>39259.261625000006</v>
      </c>
      <c r="Q427" s="39">
        <v>37199.529569444443</v>
      </c>
      <c r="R427" s="39">
        <v>35139.797513888894</v>
      </c>
      <c r="S427" s="39">
        <v>33080.065458333338</v>
      </c>
      <c r="T427" s="39">
        <v>31020.333402777782</v>
      </c>
      <c r="U427" s="39">
        <v>28960.601347222229</v>
      </c>
      <c r="V427" s="39">
        <v>26900.869291666673</v>
      </c>
      <c r="W427" s="55"/>
    </row>
    <row r="428" spans="1:23" ht="13" customHeight="1" collapsed="1" x14ac:dyDescent="0.3">
      <c r="A428" s="5" t="s">
        <v>246</v>
      </c>
      <c r="B428" s="28" t="s">
        <v>62</v>
      </c>
      <c r="C428" s="39">
        <v>8120</v>
      </c>
      <c r="D428" s="39">
        <v>8120</v>
      </c>
      <c r="E428" s="39">
        <v>0</v>
      </c>
      <c r="F428" s="39">
        <v>0</v>
      </c>
      <c r="G428" s="39">
        <v>0</v>
      </c>
      <c r="H428" s="39">
        <v>0</v>
      </c>
      <c r="I428" s="39">
        <v>0</v>
      </c>
      <c r="J428" s="39">
        <v>0</v>
      </c>
      <c r="K428" s="39">
        <v>0</v>
      </c>
      <c r="L428" s="39">
        <v>0</v>
      </c>
      <c r="M428" s="39">
        <v>0</v>
      </c>
      <c r="N428" s="39">
        <v>0</v>
      </c>
      <c r="O428" s="39">
        <v>0</v>
      </c>
      <c r="P428" s="39">
        <v>0</v>
      </c>
      <c r="Q428" s="39">
        <v>0</v>
      </c>
      <c r="R428" s="39">
        <v>0</v>
      </c>
      <c r="S428" s="39">
        <v>0</v>
      </c>
      <c r="T428" s="39">
        <v>0</v>
      </c>
      <c r="U428" s="39">
        <v>0</v>
      </c>
      <c r="V428" s="39">
        <v>0</v>
      </c>
      <c r="W428" s="55">
        <v>16240</v>
      </c>
    </row>
    <row r="429" spans="1:23" hidden="1" outlineLevel="1" x14ac:dyDescent="0.3">
      <c r="A429" s="16" t="s">
        <v>245</v>
      </c>
      <c r="B429" s="28" t="s">
        <v>62</v>
      </c>
      <c r="C429" s="39">
        <v>6766.6666666666661</v>
      </c>
      <c r="D429" s="39">
        <v>6766.6666666666661</v>
      </c>
      <c r="E429" s="39">
        <v>0</v>
      </c>
      <c r="F429" s="39">
        <v>0</v>
      </c>
      <c r="G429" s="39">
        <v>0</v>
      </c>
      <c r="H429" s="39">
        <v>0</v>
      </c>
      <c r="I429" s="39">
        <v>0</v>
      </c>
      <c r="J429" s="39">
        <v>0</v>
      </c>
      <c r="K429" s="39">
        <v>0</v>
      </c>
      <c r="L429" s="39">
        <v>0</v>
      </c>
      <c r="M429" s="39">
        <v>0</v>
      </c>
      <c r="N429" s="39">
        <v>0</v>
      </c>
      <c r="O429" s="39">
        <v>0</v>
      </c>
      <c r="P429" s="39">
        <v>0</v>
      </c>
      <c r="Q429" s="39">
        <v>0</v>
      </c>
      <c r="R429" s="39">
        <v>0</v>
      </c>
      <c r="S429" s="39">
        <v>0</v>
      </c>
      <c r="T429" s="39">
        <v>0</v>
      </c>
      <c r="U429" s="39">
        <v>0</v>
      </c>
      <c r="V429" s="39">
        <v>0</v>
      </c>
      <c r="W429" s="55">
        <v>13533.333333333332</v>
      </c>
    </row>
    <row r="430" spans="1:23" hidden="1" outlineLevel="1" x14ac:dyDescent="0.3">
      <c r="A430" s="16" t="s">
        <v>225</v>
      </c>
      <c r="B430" s="28" t="s">
        <v>62</v>
      </c>
      <c r="C430" s="39">
        <v>0</v>
      </c>
      <c r="D430" s="39">
        <v>0</v>
      </c>
      <c r="E430" s="39">
        <v>983.74999999999989</v>
      </c>
      <c r="F430" s="39">
        <v>1342.9166666666665</v>
      </c>
      <c r="G430" s="39">
        <v>1353.3333333333333</v>
      </c>
      <c r="H430" s="39">
        <v>1353.3333333333333</v>
      </c>
      <c r="I430" s="39">
        <v>1353.3333333333333</v>
      </c>
      <c r="J430" s="39">
        <v>1353.3333333333333</v>
      </c>
      <c r="K430" s="39">
        <v>1353.3333333333333</v>
      </c>
      <c r="L430" s="39">
        <v>1353.3333333333333</v>
      </c>
      <c r="M430" s="39">
        <v>1353.3333333333333</v>
      </c>
      <c r="N430" s="39">
        <v>1353.3333333333333</v>
      </c>
      <c r="O430" s="39">
        <v>369.58333333333303</v>
      </c>
      <c r="P430" s="39">
        <v>10.416666666666458</v>
      </c>
      <c r="Q430" s="39">
        <v>0</v>
      </c>
      <c r="R430" s="39">
        <v>0</v>
      </c>
      <c r="S430" s="39">
        <v>0</v>
      </c>
      <c r="T430" s="39">
        <v>0</v>
      </c>
      <c r="U430" s="39">
        <v>0</v>
      </c>
      <c r="V430" s="39">
        <v>0</v>
      </c>
      <c r="W430" s="55">
        <v>13533.333333333336</v>
      </c>
    </row>
    <row r="431" spans="1:23" hidden="1" outlineLevel="1" x14ac:dyDescent="0.3">
      <c r="A431" s="16" t="s">
        <v>226</v>
      </c>
      <c r="B431" s="28" t="s">
        <v>62</v>
      </c>
      <c r="C431" s="39">
        <v>0</v>
      </c>
      <c r="D431" s="39">
        <v>0</v>
      </c>
      <c r="E431" s="39">
        <v>12132.916666666666</v>
      </c>
      <c r="F431" s="39">
        <v>11206.666666666666</v>
      </c>
      <c r="G431" s="39">
        <v>9853.3333333333339</v>
      </c>
      <c r="H431" s="39">
        <v>8500.0000000000018</v>
      </c>
      <c r="I431" s="39">
        <v>7146.666666666667</v>
      </c>
      <c r="J431" s="39">
        <v>5793.3333333333339</v>
      </c>
      <c r="K431" s="39">
        <v>4440.0000000000009</v>
      </c>
      <c r="L431" s="39">
        <v>3086.6666666666683</v>
      </c>
      <c r="M431" s="39">
        <v>1733.3333333333364</v>
      </c>
      <c r="N431" s="39">
        <v>380.00000000000415</v>
      </c>
      <c r="O431" s="39">
        <v>10.41666666667146</v>
      </c>
      <c r="P431" s="39">
        <v>5.0022208597511053E-12</v>
      </c>
      <c r="Q431" s="39">
        <v>5.0022208597511053E-12</v>
      </c>
      <c r="R431" s="39">
        <v>5.0022208597511053E-12</v>
      </c>
      <c r="S431" s="39">
        <v>5.0022208597511053E-12</v>
      </c>
      <c r="T431" s="39">
        <v>5.0022208597511053E-12</v>
      </c>
      <c r="U431" s="39">
        <v>5.0022208597511053E-12</v>
      </c>
      <c r="V431" s="39">
        <v>5.0022208597511053E-12</v>
      </c>
      <c r="W431" s="55"/>
    </row>
    <row r="432" spans="1:23" ht="13" customHeight="1" collapsed="1" x14ac:dyDescent="0.3">
      <c r="A432" s="26" t="s">
        <v>247</v>
      </c>
      <c r="B432" s="28" t="s">
        <v>62</v>
      </c>
      <c r="C432" s="62">
        <v>41544.626000000004</v>
      </c>
      <c r="D432" s="62">
        <v>48845.728000000003</v>
      </c>
      <c r="E432" s="62">
        <v>0</v>
      </c>
      <c r="F432" s="62">
        <v>0</v>
      </c>
      <c r="G432" s="62">
        <v>0</v>
      </c>
      <c r="H432" s="62">
        <v>0</v>
      </c>
      <c r="I432" s="62">
        <v>0</v>
      </c>
      <c r="J432" s="62">
        <v>0</v>
      </c>
      <c r="K432" s="62">
        <v>0</v>
      </c>
      <c r="L432" s="62">
        <v>0</v>
      </c>
      <c r="M432" s="62">
        <v>0</v>
      </c>
      <c r="N432" s="62">
        <v>0</v>
      </c>
      <c r="O432" s="62">
        <v>0</v>
      </c>
      <c r="P432" s="62">
        <v>0</v>
      </c>
      <c r="Q432" s="62">
        <v>0</v>
      </c>
      <c r="R432" s="62">
        <v>0</v>
      </c>
      <c r="S432" s="62">
        <v>0</v>
      </c>
      <c r="T432" s="62">
        <v>0</v>
      </c>
      <c r="U432" s="62">
        <v>0</v>
      </c>
      <c r="V432" s="62">
        <v>0</v>
      </c>
      <c r="W432" s="61">
        <v>90390.354000000007</v>
      </c>
    </row>
    <row r="433" spans="1:23" hidden="1" outlineLevel="1" x14ac:dyDescent="0.3">
      <c r="A433" s="16" t="s">
        <v>248</v>
      </c>
      <c r="B433" s="28" t="s">
        <v>62</v>
      </c>
      <c r="C433" s="39">
        <v>6924.1043333333337</v>
      </c>
      <c r="D433" s="39">
        <v>8140.9546666666665</v>
      </c>
      <c r="E433" s="39">
        <v>0</v>
      </c>
      <c r="F433" s="39">
        <v>0</v>
      </c>
      <c r="G433" s="39">
        <v>0</v>
      </c>
      <c r="H433" s="39">
        <v>0</v>
      </c>
      <c r="I433" s="39">
        <v>0</v>
      </c>
      <c r="J433" s="39">
        <v>0</v>
      </c>
      <c r="K433" s="39">
        <v>0</v>
      </c>
      <c r="L433" s="39">
        <v>0</v>
      </c>
      <c r="M433" s="39">
        <v>0</v>
      </c>
      <c r="N433" s="39">
        <v>0</v>
      </c>
      <c r="O433" s="39">
        <v>0</v>
      </c>
      <c r="P433" s="39">
        <v>0</v>
      </c>
      <c r="Q433" s="39">
        <v>0</v>
      </c>
      <c r="R433" s="39">
        <v>0</v>
      </c>
      <c r="S433" s="39">
        <v>0</v>
      </c>
      <c r="T433" s="39">
        <v>0</v>
      </c>
      <c r="U433" s="39">
        <v>0</v>
      </c>
      <c r="V433" s="39">
        <v>0</v>
      </c>
      <c r="W433" s="55">
        <v>15065.058999999999</v>
      </c>
    </row>
    <row r="434" spans="1:23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6" spans="1:23" ht="25.5" customHeight="1" x14ac:dyDescent="0.3">
      <c r="A436" s="19" t="s">
        <v>249</v>
      </c>
      <c r="B436" s="21"/>
      <c r="C436" s="22">
        <v>2024</v>
      </c>
      <c r="D436" s="22">
        <v>2025</v>
      </c>
      <c r="E436" s="22">
        <v>2026</v>
      </c>
      <c r="F436" s="22">
        <v>2027</v>
      </c>
      <c r="G436" s="22">
        <v>2028</v>
      </c>
      <c r="H436" s="22">
        <v>2029</v>
      </c>
      <c r="I436" s="22">
        <v>2030</v>
      </c>
      <c r="J436" s="22">
        <v>2031</v>
      </c>
      <c r="K436" s="22">
        <v>2032</v>
      </c>
      <c r="L436" s="22">
        <v>2033</v>
      </c>
      <c r="M436" s="22">
        <v>2034</v>
      </c>
      <c r="N436" s="22">
        <v>2035</v>
      </c>
      <c r="O436" s="22">
        <v>2036</v>
      </c>
      <c r="P436" s="22">
        <v>2037</v>
      </c>
      <c r="Q436" s="22">
        <v>2038</v>
      </c>
      <c r="R436" s="22">
        <v>2039</v>
      </c>
      <c r="S436" s="22">
        <v>2040</v>
      </c>
      <c r="T436" s="22">
        <v>2041</v>
      </c>
      <c r="U436" s="22">
        <v>2042</v>
      </c>
      <c r="V436" s="22">
        <v>2043</v>
      </c>
      <c r="W436" s="22" t="s">
        <v>134</v>
      </c>
    </row>
    <row r="437" spans="1:23" ht="13" customHeight="1" x14ac:dyDescent="0.3">
      <c r="A437" s="75"/>
      <c r="B437" s="76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7"/>
    </row>
    <row r="438" spans="1:23" ht="13" customHeight="1" x14ac:dyDescent="0.3">
      <c r="A438" s="59" t="s">
        <v>250</v>
      </c>
      <c r="B438" s="28" t="s">
        <v>62</v>
      </c>
      <c r="C438" s="62">
        <v>0</v>
      </c>
      <c r="D438" s="62">
        <v>0</v>
      </c>
      <c r="E438" s="62">
        <v>3698.2276624575807</v>
      </c>
      <c r="F438" s="62">
        <v>0</v>
      </c>
      <c r="G438" s="62">
        <v>0</v>
      </c>
      <c r="H438" s="62">
        <v>0</v>
      </c>
      <c r="I438" s="62">
        <v>0</v>
      </c>
      <c r="J438" s="62">
        <v>0</v>
      </c>
      <c r="K438" s="62">
        <v>0</v>
      </c>
      <c r="L438" s="62">
        <v>0</v>
      </c>
      <c r="M438" s="62">
        <v>1730.8156163450719</v>
      </c>
      <c r="N438" s="62">
        <v>25374.613933259177</v>
      </c>
      <c r="O438" s="62">
        <v>32765.181786269834</v>
      </c>
      <c r="P438" s="62">
        <v>35909.389581661984</v>
      </c>
      <c r="Q438" s="62">
        <v>39256.549709827494</v>
      </c>
      <c r="R438" s="62">
        <v>41899.563017169778</v>
      </c>
      <c r="S438" s="62">
        <v>44695.046909563738</v>
      </c>
      <c r="T438" s="62">
        <v>46386.848785946277</v>
      </c>
      <c r="U438" s="62">
        <v>48146.322737384136</v>
      </c>
      <c r="V438" s="62">
        <v>49976.175646879492</v>
      </c>
      <c r="W438" s="61">
        <v>369838.73538676451</v>
      </c>
    </row>
    <row r="439" spans="1:23" ht="13" customHeight="1" x14ac:dyDescent="0.3">
      <c r="A439" s="38" t="s">
        <v>251</v>
      </c>
      <c r="B439" s="41" t="s">
        <v>252</v>
      </c>
      <c r="C439" s="50">
        <v>30</v>
      </c>
      <c r="D439" s="50">
        <v>30</v>
      </c>
      <c r="E439" s="50">
        <v>30</v>
      </c>
      <c r="F439" s="50">
        <v>30</v>
      </c>
      <c r="G439" s="50">
        <v>30</v>
      </c>
      <c r="H439" s="50">
        <v>30</v>
      </c>
      <c r="I439" s="50">
        <v>30</v>
      </c>
      <c r="J439" s="50">
        <v>30</v>
      </c>
      <c r="K439" s="50">
        <v>30</v>
      </c>
      <c r="L439" s="50">
        <v>30</v>
      </c>
      <c r="M439" s="50">
        <v>30</v>
      </c>
      <c r="N439" s="50">
        <v>30</v>
      </c>
      <c r="O439" s="50">
        <v>30</v>
      </c>
      <c r="P439" s="50">
        <v>30</v>
      </c>
      <c r="Q439" s="50">
        <v>30</v>
      </c>
      <c r="R439" s="50">
        <v>30</v>
      </c>
      <c r="S439" s="50">
        <v>30</v>
      </c>
      <c r="T439" s="50">
        <v>30</v>
      </c>
      <c r="U439" s="50">
        <v>30</v>
      </c>
      <c r="V439" s="50">
        <v>30</v>
      </c>
      <c r="W439" s="6"/>
    </row>
    <row r="440" spans="1:23" ht="13" customHeight="1" x14ac:dyDescent="0.3">
      <c r="A440" s="56" t="s">
        <v>253</v>
      </c>
      <c r="B440" s="41" t="s">
        <v>62</v>
      </c>
      <c r="C440" s="57">
        <v>0</v>
      </c>
      <c r="D440" s="57">
        <v>0</v>
      </c>
      <c r="E440" s="57">
        <v>365.15645833333332</v>
      </c>
      <c r="F440" s="57">
        <v>810.46624999999995</v>
      </c>
      <c r="G440" s="57">
        <v>1191.1530318645835</v>
      </c>
      <c r="H440" s="57">
        <v>1248.8736501388889</v>
      </c>
      <c r="I440" s="57">
        <v>1203.5595449166667</v>
      </c>
      <c r="J440" s="57">
        <v>1158.2454396944445</v>
      </c>
      <c r="K440" s="57">
        <v>1112.9313344722223</v>
      </c>
      <c r="L440" s="57">
        <v>1067.61722925</v>
      </c>
      <c r="M440" s="57">
        <v>1022.3031240277777</v>
      </c>
      <c r="N440" s="57">
        <v>976.98901880555559</v>
      </c>
      <c r="O440" s="57">
        <v>931.67491358333325</v>
      </c>
      <c r="P440" s="57">
        <v>886.36080836111103</v>
      </c>
      <c r="Q440" s="57">
        <v>841.04670313888892</v>
      </c>
      <c r="R440" s="57">
        <v>795.73259791666658</v>
      </c>
      <c r="S440" s="57">
        <v>750.41849269444447</v>
      </c>
      <c r="T440" s="57">
        <v>705.10438747222236</v>
      </c>
      <c r="U440" s="57">
        <v>659.79028225000013</v>
      </c>
      <c r="V440" s="57">
        <v>614.47617702777791</v>
      </c>
      <c r="W440" s="58">
        <v>16341.899443947916</v>
      </c>
    </row>
    <row r="441" spans="1:23" ht="13" customHeight="1" x14ac:dyDescent="0.3">
      <c r="A441" s="38" t="s">
        <v>251</v>
      </c>
      <c r="B441" s="41" t="s">
        <v>252</v>
      </c>
      <c r="C441" s="50">
        <v>30</v>
      </c>
      <c r="D441" s="50">
        <v>30</v>
      </c>
      <c r="E441" s="50">
        <v>30</v>
      </c>
      <c r="F441" s="50">
        <v>30</v>
      </c>
      <c r="G441" s="50">
        <v>30</v>
      </c>
      <c r="H441" s="50">
        <v>30</v>
      </c>
      <c r="I441" s="50">
        <v>30</v>
      </c>
      <c r="J441" s="50">
        <v>30</v>
      </c>
      <c r="K441" s="50">
        <v>30</v>
      </c>
      <c r="L441" s="50">
        <v>30</v>
      </c>
      <c r="M441" s="50">
        <v>30</v>
      </c>
      <c r="N441" s="50">
        <v>30</v>
      </c>
      <c r="O441" s="50">
        <v>30</v>
      </c>
      <c r="P441" s="50">
        <v>30</v>
      </c>
      <c r="Q441" s="50">
        <v>30</v>
      </c>
      <c r="R441" s="50">
        <v>30</v>
      </c>
      <c r="S441" s="50">
        <v>30</v>
      </c>
      <c r="T441" s="50">
        <v>30</v>
      </c>
      <c r="U441" s="50">
        <v>30</v>
      </c>
      <c r="V441" s="50">
        <v>30</v>
      </c>
      <c r="W441" s="6"/>
    </row>
    <row r="442" spans="1:23" ht="13" customHeight="1" x14ac:dyDescent="0.3">
      <c r="A442" s="56" t="s">
        <v>254</v>
      </c>
      <c r="B442" s="41" t="s">
        <v>62</v>
      </c>
      <c r="C442" s="57">
        <v>394.27226642514938</v>
      </c>
      <c r="D442" s="57">
        <v>561.36048049167027</v>
      </c>
      <c r="E442" s="57">
        <v>1778.0951078402422</v>
      </c>
      <c r="F442" s="57">
        <v>2571.908054000206</v>
      </c>
      <c r="G442" s="57">
        <v>2648.1000240772973</v>
      </c>
      <c r="H442" s="57">
        <v>2725.4438009052678</v>
      </c>
      <c r="I442" s="57">
        <v>2806.5282641879985</v>
      </c>
      <c r="J442" s="57">
        <v>3217.8376741043699</v>
      </c>
      <c r="K442" s="57">
        <v>3652.0544441098259</v>
      </c>
      <c r="L442" s="57">
        <v>3771.2398698742186</v>
      </c>
      <c r="M442" s="57">
        <v>3895.1927126691876</v>
      </c>
      <c r="N442" s="57">
        <v>4024.1036691759541</v>
      </c>
      <c r="O442" s="57">
        <v>4158.1710639429921</v>
      </c>
      <c r="P442" s="57">
        <v>4297.6011545007113</v>
      </c>
      <c r="Q442" s="57">
        <v>4442.6084486807395</v>
      </c>
      <c r="R442" s="57">
        <v>4593.4160346279696</v>
      </c>
      <c r="S442" s="57">
        <v>4750.2559240130877</v>
      </c>
      <c r="T442" s="57">
        <v>4913.36940897361</v>
      </c>
      <c r="U442" s="57">
        <v>5083.0074333325538</v>
      </c>
      <c r="V442" s="57">
        <v>5259.4309786658559</v>
      </c>
      <c r="W442" s="58">
        <v>69543.996814598941</v>
      </c>
    </row>
    <row r="443" spans="1:23" ht="13" customHeight="1" x14ac:dyDescent="0.3">
      <c r="A443" s="38" t="s">
        <v>251</v>
      </c>
      <c r="B443" s="41" t="s">
        <v>252</v>
      </c>
      <c r="C443" s="50">
        <v>30</v>
      </c>
      <c r="D443" s="50">
        <v>30</v>
      </c>
      <c r="E443" s="50">
        <v>30</v>
      </c>
      <c r="F443" s="50">
        <v>30</v>
      </c>
      <c r="G443" s="50">
        <v>30</v>
      </c>
      <c r="H443" s="50">
        <v>30</v>
      </c>
      <c r="I443" s="50">
        <v>30</v>
      </c>
      <c r="J443" s="50">
        <v>30</v>
      </c>
      <c r="K443" s="50">
        <v>30</v>
      </c>
      <c r="L443" s="50">
        <v>30</v>
      </c>
      <c r="M443" s="50">
        <v>30</v>
      </c>
      <c r="N443" s="50">
        <v>30</v>
      </c>
      <c r="O443" s="50">
        <v>30</v>
      </c>
      <c r="P443" s="50">
        <v>30</v>
      </c>
      <c r="Q443" s="50">
        <v>30</v>
      </c>
      <c r="R443" s="50">
        <v>30</v>
      </c>
      <c r="S443" s="50">
        <v>30</v>
      </c>
      <c r="T443" s="50">
        <v>30</v>
      </c>
      <c r="U443" s="50">
        <v>30</v>
      </c>
      <c r="V443" s="50">
        <v>30</v>
      </c>
      <c r="W443" s="6"/>
    </row>
    <row r="444" spans="1:23" ht="13" customHeight="1" x14ac:dyDescent="0.3">
      <c r="A444" s="56" t="s">
        <v>255</v>
      </c>
      <c r="B444" s="41" t="s">
        <v>62</v>
      </c>
      <c r="C444" s="57">
        <v>0</v>
      </c>
      <c r="D444" s="57">
        <v>0</v>
      </c>
      <c r="E444" s="57">
        <v>5782.9221943508628</v>
      </c>
      <c r="F444" s="57">
        <v>0</v>
      </c>
      <c r="G444" s="57">
        <v>0</v>
      </c>
      <c r="H444" s="57">
        <v>0</v>
      </c>
      <c r="I444" s="57">
        <v>0</v>
      </c>
      <c r="J444" s="57">
        <v>0</v>
      </c>
      <c r="K444" s="57">
        <v>0</v>
      </c>
      <c r="L444" s="57">
        <v>461.35888158584783</v>
      </c>
      <c r="M444" s="57">
        <v>4504.6436904190477</v>
      </c>
      <c r="N444" s="57">
        <v>9417.0125911645664</v>
      </c>
      <c r="O444" s="57">
        <v>13184.771146457397</v>
      </c>
      <c r="P444" s="57">
        <v>14796.504403911536</v>
      </c>
      <c r="Q444" s="57">
        <v>29412.783529052253</v>
      </c>
      <c r="R444" s="57">
        <v>35194.589190900544</v>
      </c>
      <c r="S444" s="57">
        <v>37925.184860379493</v>
      </c>
      <c r="T444" s="57">
        <v>39532.573137753097</v>
      </c>
      <c r="U444" s="57">
        <v>41083.44232675332</v>
      </c>
      <c r="V444" s="57">
        <v>42667.06899818065</v>
      </c>
      <c r="W444" s="58">
        <v>273962.85495090857</v>
      </c>
    </row>
    <row r="445" spans="1:23" ht="13" customHeight="1" x14ac:dyDescent="0.3">
      <c r="A445" s="38" t="s">
        <v>251</v>
      </c>
      <c r="B445" s="41" t="s">
        <v>252</v>
      </c>
      <c r="C445" s="50">
        <v>30</v>
      </c>
      <c r="D445" s="50">
        <v>30</v>
      </c>
      <c r="E445" s="50">
        <v>30</v>
      </c>
      <c r="F445" s="50">
        <v>30</v>
      </c>
      <c r="G445" s="50">
        <v>30</v>
      </c>
      <c r="H445" s="50">
        <v>30</v>
      </c>
      <c r="I445" s="50">
        <v>30</v>
      </c>
      <c r="J445" s="50">
        <v>30</v>
      </c>
      <c r="K445" s="50">
        <v>30</v>
      </c>
      <c r="L445" s="50">
        <v>30</v>
      </c>
      <c r="M445" s="50">
        <v>30</v>
      </c>
      <c r="N445" s="50">
        <v>30</v>
      </c>
      <c r="O445" s="50">
        <v>30</v>
      </c>
      <c r="P445" s="50">
        <v>30</v>
      </c>
      <c r="Q445" s="50">
        <v>30</v>
      </c>
      <c r="R445" s="50">
        <v>30</v>
      </c>
      <c r="S445" s="50">
        <v>30</v>
      </c>
      <c r="T445" s="50">
        <v>30</v>
      </c>
      <c r="U445" s="50">
        <v>30</v>
      </c>
      <c r="V445" s="50">
        <v>30</v>
      </c>
      <c r="W445" s="6"/>
    </row>
    <row r="446" spans="1:23" ht="13" customHeight="1" x14ac:dyDescent="0.3">
      <c r="A446" s="38" t="s">
        <v>251</v>
      </c>
      <c r="B446" s="41" t="s">
        <v>252</v>
      </c>
      <c r="C446" s="50">
        <v>30</v>
      </c>
      <c r="D446" s="50">
        <v>30</v>
      </c>
      <c r="E446" s="50">
        <v>30</v>
      </c>
      <c r="F446" s="50">
        <v>30</v>
      </c>
      <c r="G446" s="50">
        <v>30</v>
      </c>
      <c r="H446" s="50">
        <v>30</v>
      </c>
      <c r="I446" s="50">
        <v>30</v>
      </c>
      <c r="J446" s="50">
        <v>30</v>
      </c>
      <c r="K446" s="50">
        <v>30</v>
      </c>
      <c r="L446" s="50">
        <v>30</v>
      </c>
      <c r="M446" s="50">
        <v>30</v>
      </c>
      <c r="N446" s="50">
        <v>30</v>
      </c>
      <c r="O446" s="50">
        <v>30</v>
      </c>
      <c r="P446" s="50">
        <v>30</v>
      </c>
      <c r="Q446" s="50">
        <v>30</v>
      </c>
      <c r="R446" s="50">
        <v>30</v>
      </c>
      <c r="S446" s="50">
        <v>30</v>
      </c>
      <c r="T446" s="50">
        <v>30</v>
      </c>
      <c r="U446" s="50">
        <v>30</v>
      </c>
      <c r="V446" s="50">
        <v>30</v>
      </c>
      <c r="W446" s="6"/>
    </row>
    <row r="447" spans="1:23" ht="13" customHeight="1" x14ac:dyDescent="0.3">
      <c r="A447" s="38" t="s">
        <v>251</v>
      </c>
      <c r="B447" s="41" t="s">
        <v>252</v>
      </c>
      <c r="C447" s="50">
        <v>30</v>
      </c>
      <c r="D447" s="50">
        <v>30</v>
      </c>
      <c r="E447" s="50">
        <v>30</v>
      </c>
      <c r="F447" s="50">
        <v>30</v>
      </c>
      <c r="G447" s="50">
        <v>30</v>
      </c>
      <c r="H447" s="50">
        <v>30</v>
      </c>
      <c r="I447" s="50">
        <v>30</v>
      </c>
      <c r="J447" s="50">
        <v>30</v>
      </c>
      <c r="K447" s="50">
        <v>30</v>
      </c>
      <c r="L447" s="50">
        <v>30</v>
      </c>
      <c r="M447" s="50">
        <v>30</v>
      </c>
      <c r="N447" s="50">
        <v>30</v>
      </c>
      <c r="O447" s="50">
        <v>30</v>
      </c>
      <c r="P447" s="50">
        <v>30</v>
      </c>
      <c r="Q447" s="50">
        <v>30</v>
      </c>
      <c r="R447" s="50">
        <v>30</v>
      </c>
      <c r="S447" s="50">
        <v>30</v>
      </c>
      <c r="T447" s="50">
        <v>30</v>
      </c>
      <c r="U447" s="50">
        <v>30</v>
      </c>
      <c r="V447" s="50">
        <v>30</v>
      </c>
      <c r="W447" s="6"/>
    </row>
    <row r="448" spans="1:23" ht="13" customHeight="1" x14ac:dyDescent="0.3">
      <c r="A448" s="36"/>
      <c r="B448" s="35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37"/>
    </row>
    <row r="449" spans="1:23" ht="13" customHeight="1" x14ac:dyDescent="0.3">
      <c r="A449" s="36" t="s">
        <v>256</v>
      </c>
      <c r="B449" s="41" t="s">
        <v>62</v>
      </c>
      <c r="C449" s="43">
        <v>394.27226642514938</v>
      </c>
      <c r="D449" s="43">
        <v>561.36048049167027</v>
      </c>
      <c r="E449" s="43">
        <v>11624.401422982019</v>
      </c>
      <c r="F449" s="43">
        <v>3382.3743040002059</v>
      </c>
      <c r="G449" s="43">
        <v>3839.2530559418806</v>
      </c>
      <c r="H449" s="43">
        <v>3974.3174510441568</v>
      </c>
      <c r="I449" s="43">
        <v>4010.0878091046648</v>
      </c>
      <c r="J449" s="43">
        <v>4376.0831137988143</v>
      </c>
      <c r="K449" s="43">
        <v>4764.9857785820477</v>
      </c>
      <c r="L449" s="43">
        <v>5300.2159807100652</v>
      </c>
      <c r="M449" s="43">
        <v>11152.955143461086</v>
      </c>
      <c r="N449" s="43">
        <v>39792.719212405253</v>
      </c>
      <c r="O449" s="43">
        <v>51039.798910253558</v>
      </c>
      <c r="P449" s="43">
        <v>55889.855948435354</v>
      </c>
      <c r="Q449" s="43">
        <v>73952.988390699378</v>
      </c>
      <c r="R449" s="43">
        <v>82483.30084061496</v>
      </c>
      <c r="S449" s="43">
        <v>88120.906186650769</v>
      </c>
      <c r="T449" s="43">
        <v>91537.895720145214</v>
      </c>
      <c r="U449" s="43">
        <v>94972.56277972</v>
      </c>
      <c r="V449" s="43">
        <v>98517.151800753782</v>
      </c>
      <c r="W449" s="40">
        <v>729687.48659622029</v>
      </c>
    </row>
    <row r="450" spans="1:23" ht="13" customHeight="1" x14ac:dyDescent="0.3">
      <c r="A450" s="36" t="s">
        <v>257</v>
      </c>
      <c r="B450" s="41" t="s">
        <v>62</v>
      </c>
      <c r="C450" s="43">
        <v>361.07438612185166</v>
      </c>
      <c r="D450" s="43">
        <v>522.48537735428522</v>
      </c>
      <c r="E450" s="43">
        <v>8291.189668205132</v>
      </c>
      <c r="F450" s="43">
        <v>6483.907219512319</v>
      </c>
      <c r="G450" s="43">
        <v>3813.4030973528279</v>
      </c>
      <c r="H450" s="43">
        <v>3971.7020106454993</v>
      </c>
      <c r="I450" s="43">
        <v>4006.9229612077252</v>
      </c>
      <c r="J450" s="43">
        <v>4318.0501261154877</v>
      </c>
      <c r="K450" s="43">
        <v>4759.0709232270829</v>
      </c>
      <c r="L450" s="43">
        <v>5293.9134841234954</v>
      </c>
      <c r="M450" s="43">
        <v>10579.16897029794</v>
      </c>
      <c r="N450" s="43">
        <v>39794.911074993877</v>
      </c>
      <c r="O450" s="43">
        <v>51041.927400328321</v>
      </c>
      <c r="P450" s="43">
        <v>55891.918531095689</v>
      </c>
      <c r="Q450" s="43">
        <v>73954.98242964872</v>
      </c>
      <c r="R450" s="43">
        <v>82485.223594104871</v>
      </c>
      <c r="S450" s="43">
        <v>88122.754803262884</v>
      </c>
      <c r="T450" s="43">
        <v>91539.667234404391</v>
      </c>
      <c r="U450" s="43">
        <v>94974.25410753215</v>
      </c>
      <c r="V450" s="43">
        <v>98518.759734660998</v>
      </c>
      <c r="W450" s="40">
        <v>728725.28713419556</v>
      </c>
    </row>
    <row r="451" spans="1:23" ht="13" customHeight="1" x14ac:dyDescent="0.3">
      <c r="A451" s="36" t="s">
        <v>258</v>
      </c>
      <c r="B451" s="41" t="s">
        <v>62</v>
      </c>
      <c r="C451" s="43">
        <v>33.197880303297666</v>
      </c>
      <c r="D451" s="43">
        <v>72.072983440682719</v>
      </c>
      <c r="E451" s="43">
        <v>3405.2847382175701</v>
      </c>
      <c r="F451" s="43">
        <v>303.75182270545724</v>
      </c>
      <c r="G451" s="43">
        <v>329.60178129450998</v>
      </c>
      <c r="H451" s="43">
        <v>332.21722169316735</v>
      </c>
      <c r="I451" s="43">
        <v>335.38206959010694</v>
      </c>
      <c r="J451" s="43">
        <v>393.41505727343429</v>
      </c>
      <c r="K451" s="43">
        <v>399.32991262839943</v>
      </c>
      <c r="L451" s="43">
        <v>405.63240921497055</v>
      </c>
      <c r="M451" s="43">
        <v>979.41858237811573</v>
      </c>
      <c r="N451" s="43">
        <v>977.22671978949029</v>
      </c>
      <c r="O451" s="43">
        <v>975.09822971472727</v>
      </c>
      <c r="P451" s="43">
        <v>973.03564705438112</v>
      </c>
      <c r="Q451" s="43">
        <v>971.04160810502867</v>
      </c>
      <c r="R451" s="43">
        <v>969.11885461510951</v>
      </c>
      <c r="S451" s="43">
        <v>967.27023800300094</v>
      </c>
      <c r="T451" s="43">
        <v>965.49872374381539</v>
      </c>
      <c r="U451" s="43">
        <v>963.80739593166993</v>
      </c>
      <c r="V451" s="43">
        <v>962.19946202444612</v>
      </c>
      <c r="W451" s="40"/>
    </row>
    <row r="452" spans="1:23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4" spans="1:23" ht="25.5" customHeight="1" thickBot="1" x14ac:dyDescent="0.35">
      <c r="A454" s="1" t="s">
        <v>259</v>
      </c>
      <c r="B454" s="17"/>
      <c r="C454" s="9">
        <v>2024</v>
      </c>
      <c r="D454" s="9">
        <v>2025</v>
      </c>
      <c r="E454" s="9">
        <v>2026</v>
      </c>
      <c r="F454" s="9">
        <v>2027</v>
      </c>
      <c r="G454" s="9">
        <v>2028</v>
      </c>
      <c r="H454" s="9">
        <v>2029</v>
      </c>
      <c r="I454" s="9">
        <v>2030</v>
      </c>
      <c r="J454" s="9">
        <v>2031</v>
      </c>
      <c r="K454" s="9">
        <v>2032</v>
      </c>
      <c r="L454" s="9">
        <v>2033</v>
      </c>
      <c r="M454" s="9">
        <v>2034</v>
      </c>
      <c r="N454" s="9">
        <v>2035</v>
      </c>
      <c r="O454" s="9">
        <v>2036</v>
      </c>
      <c r="P454" s="9">
        <v>2037</v>
      </c>
      <c r="Q454" s="9">
        <v>2038</v>
      </c>
      <c r="R454" s="9">
        <v>2039</v>
      </c>
      <c r="S454" s="9">
        <v>2040</v>
      </c>
      <c r="T454" s="9">
        <v>2041</v>
      </c>
      <c r="U454" s="9">
        <v>2042</v>
      </c>
      <c r="V454" s="9">
        <v>2043</v>
      </c>
      <c r="W454" s="9" t="s">
        <v>134</v>
      </c>
    </row>
    <row r="455" spans="1:23" ht="13" customHeight="1" collapsed="1" thickTop="1" x14ac:dyDescent="0.3">
      <c r="A455" s="59" t="s">
        <v>260</v>
      </c>
      <c r="B455" s="28" t="s">
        <v>62</v>
      </c>
      <c r="C455" s="62">
        <v>0</v>
      </c>
      <c r="D455" s="62">
        <v>0</v>
      </c>
      <c r="E455" s="62">
        <v>0</v>
      </c>
      <c r="F455" s="62">
        <v>0</v>
      </c>
      <c r="G455" s="62">
        <v>0</v>
      </c>
      <c r="H455" s="62">
        <v>0</v>
      </c>
      <c r="I455" s="62">
        <v>0</v>
      </c>
      <c r="J455" s="62">
        <v>0</v>
      </c>
      <c r="K455" s="62">
        <v>0</v>
      </c>
      <c r="L455" s="62">
        <v>0</v>
      </c>
      <c r="M455" s="62">
        <v>0</v>
      </c>
      <c r="N455" s="62">
        <v>0</v>
      </c>
      <c r="O455" s="62">
        <v>0</v>
      </c>
      <c r="P455" s="62">
        <v>0</v>
      </c>
      <c r="Q455" s="62">
        <v>0</v>
      </c>
      <c r="R455" s="62">
        <v>0</v>
      </c>
      <c r="S455" s="62">
        <v>0</v>
      </c>
      <c r="T455" s="62">
        <v>0</v>
      </c>
      <c r="U455" s="62">
        <v>0</v>
      </c>
      <c r="V455" s="62">
        <v>0</v>
      </c>
      <c r="W455" s="61">
        <v>0</v>
      </c>
    </row>
    <row r="456" spans="1:23" hidden="1" outlineLevel="1" x14ac:dyDescent="0.3">
      <c r="A456" s="6" t="s">
        <v>261</v>
      </c>
      <c r="B456" s="28" t="s">
        <v>62</v>
      </c>
      <c r="C456" s="39">
        <v>0</v>
      </c>
      <c r="D456" s="39">
        <v>0</v>
      </c>
      <c r="E456" s="39">
        <v>0</v>
      </c>
      <c r="F456" s="39">
        <v>0</v>
      </c>
      <c r="G456" s="39">
        <v>0</v>
      </c>
      <c r="H456" s="39">
        <v>0</v>
      </c>
      <c r="I456" s="39">
        <v>0</v>
      </c>
      <c r="J456" s="39">
        <v>0</v>
      </c>
      <c r="K456" s="39">
        <v>0</v>
      </c>
      <c r="L456" s="39">
        <v>0</v>
      </c>
      <c r="M456" s="39">
        <v>0</v>
      </c>
      <c r="N456" s="39">
        <v>0</v>
      </c>
      <c r="O456" s="39">
        <v>0</v>
      </c>
      <c r="P456" s="39">
        <v>0</v>
      </c>
      <c r="Q456" s="39">
        <v>0</v>
      </c>
      <c r="R456" s="39">
        <v>0</v>
      </c>
      <c r="S456" s="39">
        <v>0</v>
      </c>
      <c r="T456" s="39">
        <v>0</v>
      </c>
      <c r="U456" s="39">
        <v>0</v>
      </c>
      <c r="V456" s="39">
        <v>0</v>
      </c>
      <c r="W456" s="55">
        <v>0</v>
      </c>
    </row>
    <row r="457" spans="1:23" hidden="1" outlineLevel="1" x14ac:dyDescent="0.3">
      <c r="A457" s="6" t="s">
        <v>262</v>
      </c>
      <c r="B457" s="28" t="s">
        <v>62</v>
      </c>
      <c r="C457" s="39">
        <v>0</v>
      </c>
      <c r="D457" s="39">
        <v>0</v>
      </c>
      <c r="E457" s="39">
        <v>0</v>
      </c>
      <c r="F457" s="39">
        <v>0</v>
      </c>
      <c r="G457" s="39">
        <v>0</v>
      </c>
      <c r="H457" s="39">
        <v>0</v>
      </c>
      <c r="I457" s="39">
        <v>0</v>
      </c>
      <c r="J457" s="39">
        <v>0</v>
      </c>
      <c r="K457" s="39">
        <v>0</v>
      </c>
      <c r="L457" s="39">
        <v>0</v>
      </c>
      <c r="M457" s="39">
        <v>0</v>
      </c>
      <c r="N457" s="39">
        <v>0</v>
      </c>
      <c r="O457" s="39">
        <v>0</v>
      </c>
      <c r="P457" s="39">
        <v>0</v>
      </c>
      <c r="Q457" s="39">
        <v>0</v>
      </c>
      <c r="R457" s="39">
        <v>0</v>
      </c>
      <c r="S457" s="39">
        <v>0</v>
      </c>
      <c r="T457" s="39">
        <v>0</v>
      </c>
      <c r="U457" s="39">
        <v>0</v>
      </c>
      <c r="V457" s="39">
        <v>0</v>
      </c>
      <c r="W457" s="55">
        <v>0</v>
      </c>
    </row>
    <row r="458" spans="1:23" hidden="1" outlineLevel="1" x14ac:dyDescent="0.3">
      <c r="A458" s="6" t="s">
        <v>263</v>
      </c>
      <c r="B458" s="28" t="s">
        <v>62</v>
      </c>
      <c r="C458" s="39">
        <v>0</v>
      </c>
      <c r="D458" s="39">
        <v>0</v>
      </c>
      <c r="E458" s="39">
        <v>0</v>
      </c>
      <c r="F458" s="39">
        <v>0</v>
      </c>
      <c r="G458" s="39">
        <v>0</v>
      </c>
      <c r="H458" s="39">
        <v>0</v>
      </c>
      <c r="I458" s="39">
        <v>0</v>
      </c>
      <c r="J458" s="39">
        <v>0</v>
      </c>
      <c r="K458" s="39">
        <v>0</v>
      </c>
      <c r="L458" s="39">
        <v>0</v>
      </c>
      <c r="M458" s="39">
        <v>0</v>
      </c>
      <c r="N458" s="39">
        <v>0</v>
      </c>
      <c r="O458" s="39">
        <v>0</v>
      </c>
      <c r="P458" s="39">
        <v>0</v>
      </c>
      <c r="Q458" s="39">
        <v>0</v>
      </c>
      <c r="R458" s="39">
        <v>0</v>
      </c>
      <c r="S458" s="39">
        <v>0</v>
      </c>
      <c r="T458" s="39">
        <v>0</v>
      </c>
      <c r="U458" s="39">
        <v>0</v>
      </c>
      <c r="V458" s="39">
        <v>0</v>
      </c>
      <c r="W458" s="55">
        <v>0</v>
      </c>
    </row>
    <row r="459" spans="1:23" hidden="1" outlineLevel="1" x14ac:dyDescent="0.3">
      <c r="A459" s="6" t="s">
        <v>264</v>
      </c>
      <c r="B459" s="28" t="s">
        <v>62</v>
      </c>
      <c r="C459" s="39">
        <v>0</v>
      </c>
      <c r="D459" s="39">
        <v>0</v>
      </c>
      <c r="E459" s="39">
        <v>0</v>
      </c>
      <c r="F459" s="39">
        <v>0</v>
      </c>
      <c r="G459" s="39">
        <v>0</v>
      </c>
      <c r="H459" s="39">
        <v>0</v>
      </c>
      <c r="I459" s="39">
        <v>0</v>
      </c>
      <c r="J459" s="39">
        <v>0</v>
      </c>
      <c r="K459" s="39">
        <v>0</v>
      </c>
      <c r="L459" s="39">
        <v>0</v>
      </c>
      <c r="M459" s="39">
        <v>0</v>
      </c>
      <c r="N459" s="39">
        <v>0</v>
      </c>
      <c r="O459" s="39">
        <v>0</v>
      </c>
      <c r="P459" s="39">
        <v>0</v>
      </c>
      <c r="Q459" s="39">
        <v>0</v>
      </c>
      <c r="R459" s="39">
        <v>0</v>
      </c>
      <c r="S459" s="39">
        <v>0</v>
      </c>
      <c r="T459" s="39">
        <v>0</v>
      </c>
      <c r="U459" s="39">
        <v>0</v>
      </c>
      <c r="V459" s="39">
        <v>0</v>
      </c>
      <c r="W459" s="55"/>
    </row>
    <row r="460" spans="1:23" hidden="1" outlineLevel="1" x14ac:dyDescent="0.3">
      <c r="A460" s="6" t="s">
        <v>201</v>
      </c>
      <c r="B460" s="28" t="s">
        <v>62</v>
      </c>
      <c r="C460" s="39">
        <v>0</v>
      </c>
      <c r="D460" s="39">
        <v>0</v>
      </c>
      <c r="E460" s="39">
        <v>0</v>
      </c>
      <c r="F460" s="39">
        <v>0</v>
      </c>
      <c r="G460" s="39">
        <v>0</v>
      </c>
      <c r="H460" s="39">
        <v>0</v>
      </c>
      <c r="I460" s="39">
        <v>0</v>
      </c>
      <c r="J460" s="39">
        <v>0</v>
      </c>
      <c r="K460" s="39">
        <v>0</v>
      </c>
      <c r="L460" s="39">
        <v>0</v>
      </c>
      <c r="M460" s="39">
        <v>0</v>
      </c>
      <c r="N460" s="39">
        <v>0</v>
      </c>
      <c r="O460" s="39">
        <v>0</v>
      </c>
      <c r="P460" s="39">
        <v>0</v>
      </c>
      <c r="Q460" s="39">
        <v>0</v>
      </c>
      <c r="R460" s="39">
        <v>0</v>
      </c>
      <c r="S460" s="39">
        <v>0</v>
      </c>
      <c r="T460" s="39">
        <v>0</v>
      </c>
      <c r="U460" s="39">
        <v>0</v>
      </c>
      <c r="V460" s="39">
        <v>0</v>
      </c>
      <c r="W460" s="55"/>
    </row>
    <row r="461" spans="1:23" ht="13" customHeight="1" x14ac:dyDescent="0.3">
      <c r="A461" s="44" t="s">
        <v>265</v>
      </c>
      <c r="B461" s="78" t="s">
        <v>62</v>
      </c>
      <c r="C461" s="55">
        <v>26846.77944002848</v>
      </c>
      <c r="D461" s="55">
        <v>39435.642382464495</v>
      </c>
      <c r="E461" s="55">
        <v>90677.537674010004</v>
      </c>
      <c r="F461" s="55">
        <v>52457.866173189097</v>
      </c>
      <c r="G461" s="55">
        <v>15638.142179212082</v>
      </c>
      <c r="H461" s="55">
        <v>99.704327414198815</v>
      </c>
      <c r="I461" s="55">
        <v>379.93022401815415</v>
      </c>
      <c r="J461" s="55">
        <v>5189.6686070657179</v>
      </c>
      <c r="K461" s="55">
        <v>17062.069777886409</v>
      </c>
      <c r="L461" s="55">
        <v>46524.900249410261</v>
      </c>
      <c r="M461" s="55">
        <v>72703.027682667744</v>
      </c>
      <c r="N461" s="55">
        <v>123472.46723122467</v>
      </c>
      <c r="O461" s="55">
        <v>207108.36336081877</v>
      </c>
      <c r="P461" s="55">
        <v>304636.80551075639</v>
      </c>
      <c r="Q461" s="55">
        <v>404026.92652504216</v>
      </c>
      <c r="R461" s="55">
        <v>510549.73949259013</v>
      </c>
      <c r="S461" s="55">
        <v>627974.37200995476</v>
      </c>
      <c r="T461" s="55">
        <v>769430.33489775169</v>
      </c>
      <c r="U461" s="55">
        <v>935253.12054803607</v>
      </c>
      <c r="V461" s="55">
        <v>1107512.1829624497</v>
      </c>
      <c r="W461" s="40"/>
    </row>
    <row r="462" spans="1:23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4" spans="1:23" ht="25.5" customHeight="1" thickBot="1" x14ac:dyDescent="0.35">
      <c r="A464" s="19" t="s">
        <v>266</v>
      </c>
      <c r="B464" s="21"/>
      <c r="C464" s="22">
        <v>2024</v>
      </c>
      <c r="D464" s="22">
        <v>2025</v>
      </c>
      <c r="E464" s="22">
        <v>2026</v>
      </c>
      <c r="F464" s="22">
        <v>2027</v>
      </c>
      <c r="G464" s="22">
        <v>2028</v>
      </c>
      <c r="H464" s="22">
        <v>2029</v>
      </c>
      <c r="I464" s="22">
        <v>2030</v>
      </c>
      <c r="J464" s="22">
        <v>2031</v>
      </c>
      <c r="K464" s="22">
        <v>2032</v>
      </c>
      <c r="L464" s="22">
        <v>2033</v>
      </c>
      <c r="M464" s="22">
        <v>2034</v>
      </c>
      <c r="N464" s="22">
        <v>2035</v>
      </c>
      <c r="O464" s="22">
        <v>2036</v>
      </c>
      <c r="P464" s="22">
        <v>2037</v>
      </c>
      <c r="Q464" s="22">
        <v>2038</v>
      </c>
      <c r="R464" s="22">
        <v>2039</v>
      </c>
      <c r="S464" s="22">
        <v>2040</v>
      </c>
      <c r="T464" s="22">
        <v>2041</v>
      </c>
      <c r="U464" s="22">
        <v>2042</v>
      </c>
      <c r="V464" s="22">
        <v>2043</v>
      </c>
      <c r="W464" s="22" t="s">
        <v>134</v>
      </c>
    </row>
    <row r="465" spans="1:23" ht="13" customHeight="1" thickTop="1" x14ac:dyDescent="0.3">
      <c r="A465" s="45" t="s">
        <v>267</v>
      </c>
      <c r="B465" s="46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8"/>
    </row>
    <row r="466" spans="1:23" ht="13" customHeight="1" x14ac:dyDescent="0.3">
      <c r="A466" s="6" t="s">
        <v>268</v>
      </c>
      <c r="B466" s="35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44"/>
    </row>
    <row r="467" spans="1:23" ht="13" customHeight="1" x14ac:dyDescent="0.3">
      <c r="A467" s="16" t="s">
        <v>269</v>
      </c>
      <c r="B467" s="41" t="s">
        <v>62</v>
      </c>
      <c r="C467" s="50">
        <v>42000</v>
      </c>
      <c r="D467" s="50">
        <v>0</v>
      </c>
      <c r="E467" s="50">
        <v>0</v>
      </c>
      <c r="F467" s="50">
        <v>0</v>
      </c>
      <c r="G467" s="50">
        <v>0</v>
      </c>
      <c r="H467" s="50">
        <v>0</v>
      </c>
      <c r="I467" s="50">
        <v>0</v>
      </c>
      <c r="J467" s="50">
        <v>0</v>
      </c>
      <c r="K467" s="50">
        <v>0</v>
      </c>
      <c r="L467" s="50">
        <v>0</v>
      </c>
      <c r="M467" s="50">
        <v>0</v>
      </c>
      <c r="N467" s="50">
        <v>0</v>
      </c>
      <c r="O467" s="50">
        <v>0</v>
      </c>
      <c r="P467" s="50">
        <v>0</v>
      </c>
      <c r="Q467" s="50">
        <v>0</v>
      </c>
      <c r="R467" s="50">
        <v>0</v>
      </c>
      <c r="S467" s="50">
        <v>0</v>
      </c>
      <c r="T467" s="50">
        <v>0</v>
      </c>
      <c r="U467" s="50">
        <v>0</v>
      </c>
      <c r="V467" s="50">
        <v>0</v>
      </c>
      <c r="W467" s="55">
        <v>42000</v>
      </c>
    </row>
    <row r="468" spans="1:23" ht="13" customHeight="1" x14ac:dyDescent="0.3">
      <c r="A468" s="59" t="s">
        <v>270</v>
      </c>
      <c r="B468" s="28" t="s">
        <v>62</v>
      </c>
      <c r="C468" s="62">
        <v>42000</v>
      </c>
      <c r="D468" s="62">
        <v>0</v>
      </c>
      <c r="E468" s="62">
        <v>0</v>
      </c>
      <c r="F468" s="62">
        <v>0</v>
      </c>
      <c r="G468" s="62">
        <v>0</v>
      </c>
      <c r="H468" s="62">
        <v>0</v>
      </c>
      <c r="I468" s="62">
        <v>0</v>
      </c>
      <c r="J468" s="62">
        <v>0</v>
      </c>
      <c r="K468" s="62">
        <v>0</v>
      </c>
      <c r="L468" s="62">
        <v>0</v>
      </c>
      <c r="M468" s="62">
        <v>0</v>
      </c>
      <c r="N468" s="62">
        <v>0</v>
      </c>
      <c r="O468" s="62">
        <v>0</v>
      </c>
      <c r="P468" s="62">
        <v>0</v>
      </c>
      <c r="Q468" s="62">
        <v>0</v>
      </c>
      <c r="R468" s="62">
        <v>0</v>
      </c>
      <c r="S468" s="62">
        <v>0</v>
      </c>
      <c r="T468" s="62">
        <v>0</v>
      </c>
      <c r="U468" s="62">
        <v>0</v>
      </c>
      <c r="V468" s="62">
        <v>0</v>
      </c>
      <c r="W468" s="61">
        <v>42000</v>
      </c>
    </row>
    <row r="469" spans="1:23" ht="13" customHeight="1" collapsed="1" x14ac:dyDescent="0.3">
      <c r="A469" s="6" t="s">
        <v>271</v>
      </c>
      <c r="B469" s="28" t="s">
        <v>62</v>
      </c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1"/>
    </row>
    <row r="470" spans="1:23" hidden="1" outlineLevel="1" x14ac:dyDescent="0.3">
      <c r="A470" s="6" t="s">
        <v>272</v>
      </c>
      <c r="B470" s="28" t="s">
        <v>62</v>
      </c>
      <c r="C470" s="39">
        <v>42000</v>
      </c>
      <c r="D470" s="39">
        <v>42000</v>
      </c>
      <c r="E470" s="39">
        <v>42000</v>
      </c>
      <c r="F470" s="39">
        <v>42000</v>
      </c>
      <c r="G470" s="39">
        <v>42000</v>
      </c>
      <c r="H470" s="39">
        <v>42000</v>
      </c>
      <c r="I470" s="39">
        <v>42000</v>
      </c>
      <c r="J470" s="39">
        <v>42000</v>
      </c>
      <c r="K470" s="39">
        <v>42000</v>
      </c>
      <c r="L470" s="39">
        <v>42000</v>
      </c>
      <c r="M470" s="39">
        <v>42000</v>
      </c>
      <c r="N470" s="39">
        <v>42000</v>
      </c>
      <c r="O470" s="39">
        <v>42000</v>
      </c>
      <c r="P470" s="39">
        <v>42000</v>
      </c>
      <c r="Q470" s="39">
        <v>42000</v>
      </c>
      <c r="R470" s="39">
        <v>42000</v>
      </c>
      <c r="S470" s="39">
        <v>42000</v>
      </c>
      <c r="T470" s="39">
        <v>42000</v>
      </c>
      <c r="U470" s="39">
        <v>42000</v>
      </c>
      <c r="V470" s="39">
        <v>42000</v>
      </c>
      <c r="W470" s="55"/>
    </row>
    <row r="471" spans="1:23" ht="13" customHeight="1" x14ac:dyDescent="0.3">
      <c r="A471" s="44" t="s">
        <v>265</v>
      </c>
      <c r="B471" s="78" t="s">
        <v>62</v>
      </c>
      <c r="C471" s="55">
        <v>26846.77944002848</v>
      </c>
      <c r="D471" s="55">
        <v>39435.642382464495</v>
      </c>
      <c r="E471" s="55">
        <v>90677.537674010004</v>
      </c>
      <c r="F471" s="55">
        <v>52457.866173189097</v>
      </c>
      <c r="G471" s="55">
        <v>15638.142179212082</v>
      </c>
      <c r="H471" s="55">
        <v>99.704327414198815</v>
      </c>
      <c r="I471" s="55">
        <v>379.93022401815415</v>
      </c>
      <c r="J471" s="55">
        <v>5189.6686070657179</v>
      </c>
      <c r="K471" s="55">
        <v>17062.069777886409</v>
      </c>
      <c r="L471" s="55">
        <v>46524.900249410261</v>
      </c>
      <c r="M471" s="55">
        <v>72703.027682667744</v>
      </c>
      <c r="N471" s="55">
        <v>123472.46723122467</v>
      </c>
      <c r="O471" s="55">
        <v>207108.36336081877</v>
      </c>
      <c r="P471" s="55">
        <v>304636.80551075639</v>
      </c>
      <c r="Q471" s="55">
        <v>404026.92652504216</v>
      </c>
      <c r="R471" s="55">
        <v>510549.73949259013</v>
      </c>
      <c r="S471" s="55">
        <v>627974.37200995476</v>
      </c>
      <c r="T471" s="55">
        <v>769430.33489775169</v>
      </c>
      <c r="U471" s="55">
        <v>935253.12054803607</v>
      </c>
      <c r="V471" s="55">
        <v>1107512.1829624497</v>
      </c>
      <c r="W471" s="40"/>
    </row>
    <row r="472" spans="1:23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4" spans="1:23" ht="25.5" customHeight="1" thickBot="1" x14ac:dyDescent="0.35">
      <c r="A474" s="19" t="s">
        <v>273</v>
      </c>
      <c r="B474" s="21"/>
      <c r="C474" s="22">
        <v>2024</v>
      </c>
      <c r="D474" s="22">
        <v>2025</v>
      </c>
      <c r="E474" s="22">
        <v>2026</v>
      </c>
      <c r="F474" s="22">
        <v>2027</v>
      </c>
      <c r="G474" s="22">
        <v>2028</v>
      </c>
      <c r="H474" s="22">
        <v>2029</v>
      </c>
      <c r="I474" s="22">
        <v>2030</v>
      </c>
      <c r="J474" s="22">
        <v>2031</v>
      </c>
      <c r="K474" s="22">
        <v>2032</v>
      </c>
      <c r="L474" s="22">
        <v>2033</v>
      </c>
      <c r="M474" s="22">
        <v>2034</v>
      </c>
      <c r="N474" s="22">
        <v>2035</v>
      </c>
      <c r="O474" s="22">
        <v>2036</v>
      </c>
      <c r="P474" s="22">
        <v>2037</v>
      </c>
      <c r="Q474" s="22">
        <v>2038</v>
      </c>
      <c r="R474" s="22">
        <v>2039</v>
      </c>
      <c r="S474" s="22">
        <v>2040</v>
      </c>
      <c r="T474" s="22">
        <v>2041</v>
      </c>
      <c r="U474" s="22">
        <v>2042</v>
      </c>
      <c r="V474" s="22">
        <v>2043</v>
      </c>
      <c r="W474" s="22" t="s">
        <v>134</v>
      </c>
    </row>
    <row r="475" spans="1:23" ht="13" customHeight="1" thickTop="1" x14ac:dyDescent="0.3">
      <c r="A475" s="45" t="s">
        <v>274</v>
      </c>
      <c r="B475" s="46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8"/>
    </row>
    <row r="476" spans="1:23" ht="13" customHeight="1" x14ac:dyDescent="0.3">
      <c r="A476" s="6" t="s">
        <v>275</v>
      </c>
      <c r="B476" s="41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44"/>
    </row>
    <row r="477" spans="1:23" ht="13" customHeight="1" x14ac:dyDescent="0.3">
      <c r="A477" s="16" t="s">
        <v>276</v>
      </c>
      <c r="B477" s="41" t="s">
        <v>87</v>
      </c>
      <c r="C477" s="34">
        <v>3.7499999999999999E-2</v>
      </c>
      <c r="D477" s="34">
        <v>3.7499999999999999E-2</v>
      </c>
      <c r="E477" s="34">
        <v>3.7499999999999999E-2</v>
      </c>
      <c r="F477" s="34">
        <v>3.7499999999999999E-2</v>
      </c>
      <c r="G477" s="34">
        <v>3.7499999999999999E-2</v>
      </c>
      <c r="H477" s="34">
        <v>3.7499999999999999E-2</v>
      </c>
      <c r="I477" s="34">
        <v>3.7499999999999999E-2</v>
      </c>
      <c r="J477" s="34">
        <v>3.7499999999999999E-2</v>
      </c>
      <c r="K477" s="34">
        <v>3.7499999999999999E-2</v>
      </c>
      <c r="L477" s="34">
        <v>3.7499999999999999E-2</v>
      </c>
      <c r="M477" s="34">
        <v>3.7499999999999999E-2</v>
      </c>
      <c r="N477" s="34">
        <v>3.7499999999999999E-2</v>
      </c>
      <c r="O477" s="34">
        <v>3.7499999999999999E-2</v>
      </c>
      <c r="P477" s="34">
        <v>3.7499999999999999E-2</v>
      </c>
      <c r="Q477" s="34">
        <v>3.7499999999999999E-2</v>
      </c>
      <c r="R477" s="34">
        <v>3.7499999999999999E-2</v>
      </c>
      <c r="S477" s="34">
        <v>3.7499999999999999E-2</v>
      </c>
      <c r="T477" s="34">
        <v>3.7499999999999999E-2</v>
      </c>
      <c r="U477" s="34">
        <v>3.7499999999999999E-2</v>
      </c>
      <c r="V477" s="34">
        <v>3.7499999999999999E-2</v>
      </c>
      <c r="W477" s="44"/>
    </row>
    <row r="478" spans="1:23" ht="13" customHeight="1" x14ac:dyDescent="0.3">
      <c r="A478" s="16" t="s">
        <v>277</v>
      </c>
      <c r="B478" s="41" t="s">
        <v>62</v>
      </c>
      <c r="C478" s="50">
        <v>28000</v>
      </c>
      <c r="D478" s="50">
        <v>70000</v>
      </c>
      <c r="E478" s="50">
        <v>0</v>
      </c>
      <c r="F478" s="50">
        <v>0</v>
      </c>
      <c r="G478" s="50">
        <v>0</v>
      </c>
      <c r="H478" s="50">
        <v>0</v>
      </c>
      <c r="I478" s="50">
        <v>0</v>
      </c>
      <c r="J478" s="50">
        <v>0</v>
      </c>
      <c r="K478" s="50">
        <v>0</v>
      </c>
      <c r="L478" s="50">
        <v>0</v>
      </c>
      <c r="M478" s="50">
        <v>0</v>
      </c>
      <c r="N478" s="50">
        <v>0</v>
      </c>
      <c r="O478" s="50">
        <v>0</v>
      </c>
      <c r="P478" s="50">
        <v>0</v>
      </c>
      <c r="Q478" s="50">
        <v>0</v>
      </c>
      <c r="R478" s="50">
        <v>0</v>
      </c>
      <c r="S478" s="50">
        <v>0</v>
      </c>
      <c r="T478" s="50">
        <v>0</v>
      </c>
      <c r="U478" s="50">
        <v>0</v>
      </c>
      <c r="V478" s="50">
        <v>0</v>
      </c>
      <c r="W478" s="55">
        <v>98000</v>
      </c>
    </row>
    <row r="479" spans="1:23" ht="13" customHeight="1" x14ac:dyDescent="0.3">
      <c r="A479" s="16" t="s">
        <v>278</v>
      </c>
      <c r="B479" s="41" t="s">
        <v>62</v>
      </c>
      <c r="C479" s="50">
        <v>0</v>
      </c>
      <c r="D479" s="50">
        <v>0</v>
      </c>
      <c r="E479" s="50">
        <v>0</v>
      </c>
      <c r="F479" s="50">
        <v>0</v>
      </c>
      <c r="G479" s="50">
        <v>0</v>
      </c>
      <c r="H479" s="50">
        <v>0</v>
      </c>
      <c r="I479" s="50">
        <v>0</v>
      </c>
      <c r="J479" s="50">
        <v>0</v>
      </c>
      <c r="K479" s="50">
        <v>0</v>
      </c>
      <c r="L479" s="50">
        <v>0</v>
      </c>
      <c r="M479" s="50">
        <v>18000</v>
      </c>
      <c r="N479" s="50">
        <v>18000</v>
      </c>
      <c r="O479" s="50">
        <v>18000</v>
      </c>
      <c r="P479" s="50">
        <v>18000</v>
      </c>
      <c r="Q479" s="50">
        <v>18000</v>
      </c>
      <c r="R479" s="50">
        <v>18000</v>
      </c>
      <c r="S479" s="50">
        <v>18000</v>
      </c>
      <c r="T479" s="50">
        <v>8685</v>
      </c>
      <c r="U479" s="50">
        <v>0</v>
      </c>
      <c r="V479" s="50">
        <v>0</v>
      </c>
      <c r="W479" s="55">
        <v>134685</v>
      </c>
    </row>
    <row r="480" spans="1:23" ht="13" customHeight="1" x14ac:dyDescent="0.3">
      <c r="A480" s="38" t="s">
        <v>279</v>
      </c>
      <c r="B480" s="41" t="s">
        <v>62</v>
      </c>
      <c r="C480" s="43">
        <v>28262.5</v>
      </c>
      <c r="D480" s="43">
        <v>100853.26059258103</v>
      </c>
      <c r="E480" s="43">
        <v>104688.77538261487</v>
      </c>
      <c r="F480" s="43">
        <v>108670.15728312319</v>
      </c>
      <c r="G480" s="43">
        <v>112802.95371474777</v>
      </c>
      <c r="H480" s="43">
        <v>117092.92307012869</v>
      </c>
      <c r="I480" s="43">
        <v>121546.04273730592</v>
      </c>
      <c r="J480" s="43">
        <v>126168.51742825622</v>
      </c>
      <c r="K480" s="43">
        <v>130966.78782416962</v>
      </c>
      <c r="L480" s="43">
        <v>134684.86890354054</v>
      </c>
      <c r="M480" s="43">
        <v>116684.86890354054</v>
      </c>
      <c r="N480" s="43">
        <v>98684.86890354054</v>
      </c>
      <c r="O480" s="43">
        <v>80684.86890354054</v>
      </c>
      <c r="P480" s="43">
        <v>62684.86890354054</v>
      </c>
      <c r="Q480" s="43">
        <v>44684.86890354054</v>
      </c>
      <c r="R480" s="43">
        <v>26684.86890354054</v>
      </c>
      <c r="S480" s="43">
        <v>8684.8689035405405</v>
      </c>
      <c r="T480" s="43">
        <v>-0.13109645945951343</v>
      </c>
      <c r="U480" s="43">
        <v>-0.13109645945951343</v>
      </c>
      <c r="V480" s="43">
        <v>-0.13109645945951343</v>
      </c>
      <c r="W480" s="40"/>
    </row>
    <row r="481" spans="1:23" ht="13" customHeight="1" x14ac:dyDescent="0.3">
      <c r="A481" s="38" t="s">
        <v>280</v>
      </c>
      <c r="B481" s="41" t="s">
        <v>62</v>
      </c>
      <c r="C481" s="43">
        <v>262.5</v>
      </c>
      <c r="D481" s="43">
        <v>2590.7605925810335</v>
      </c>
      <c r="E481" s="43">
        <v>3835.5147900338425</v>
      </c>
      <c r="F481" s="43">
        <v>3981.381900508311</v>
      </c>
      <c r="G481" s="43">
        <v>4132.7964316245816</v>
      </c>
      <c r="H481" s="43">
        <v>4289.9693553809129</v>
      </c>
      <c r="I481" s="43">
        <v>4453.1196671772359</v>
      </c>
      <c r="J481" s="43">
        <v>4622.4746909503128</v>
      </c>
      <c r="K481" s="43">
        <v>4798.2703959133833</v>
      </c>
      <c r="L481" s="43">
        <v>4980.7517253416281</v>
      </c>
      <c r="M481" s="43">
        <v>4628.8075838827699</v>
      </c>
      <c r="N481" s="43">
        <v>3953.8075838827699</v>
      </c>
      <c r="O481" s="43">
        <v>3278.8075838827699</v>
      </c>
      <c r="P481" s="43">
        <v>2603.8075838827699</v>
      </c>
      <c r="Q481" s="43">
        <v>1928.8075838827699</v>
      </c>
      <c r="R481" s="43">
        <v>1253.8075838827697</v>
      </c>
      <c r="S481" s="43">
        <v>578.80758388276968</v>
      </c>
      <c r="T481" s="43">
        <v>39.233145970692426</v>
      </c>
      <c r="U481" s="43">
        <v>0</v>
      </c>
      <c r="V481" s="43">
        <v>0</v>
      </c>
      <c r="W481" s="40">
        <v>56213.425782661288</v>
      </c>
    </row>
    <row r="482" spans="1:23" ht="13" customHeight="1" x14ac:dyDescent="0.3">
      <c r="A482" s="51" t="s">
        <v>281</v>
      </c>
      <c r="B482" s="52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4"/>
    </row>
    <row r="483" spans="1:23" ht="13" customHeight="1" x14ac:dyDescent="0.3">
      <c r="A483" s="6" t="s">
        <v>282</v>
      </c>
      <c r="B483" s="41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7"/>
    </row>
    <row r="484" spans="1:23" ht="13" customHeight="1" x14ac:dyDescent="0.3">
      <c r="A484" s="38" t="s">
        <v>276</v>
      </c>
      <c r="B484" s="41" t="s">
        <v>87</v>
      </c>
      <c r="C484" s="34">
        <v>5.0000000000000001E-3</v>
      </c>
      <c r="D484" s="34">
        <v>5.0000000000000001E-3</v>
      </c>
      <c r="E484" s="34">
        <v>5.0000000000000001E-3</v>
      </c>
      <c r="F484" s="34">
        <v>5.0000000000000001E-3</v>
      </c>
      <c r="G484" s="34">
        <v>5.0000000000000001E-3</v>
      </c>
      <c r="H484" s="34">
        <v>5.0000000000000001E-3</v>
      </c>
      <c r="I484" s="34">
        <v>5.0000000000000001E-3</v>
      </c>
      <c r="J484" s="34">
        <v>5.0000000000000001E-3</v>
      </c>
      <c r="K484" s="34">
        <v>5.0000000000000001E-3</v>
      </c>
      <c r="L484" s="34">
        <v>5.0000000000000001E-3</v>
      </c>
      <c r="M484" s="34">
        <v>5.0000000000000001E-3</v>
      </c>
      <c r="N484" s="34">
        <v>5.0000000000000001E-3</v>
      </c>
      <c r="O484" s="34">
        <v>5.0000000000000001E-3</v>
      </c>
      <c r="P484" s="34">
        <v>5.0000000000000001E-3</v>
      </c>
      <c r="Q484" s="34">
        <v>5.0000000000000001E-3</v>
      </c>
      <c r="R484" s="34">
        <v>5.0000000000000001E-3</v>
      </c>
      <c r="S484" s="34">
        <v>5.0000000000000001E-3</v>
      </c>
      <c r="T484" s="34">
        <v>5.0000000000000001E-3</v>
      </c>
      <c r="U484" s="34">
        <v>5.0000000000000001E-3</v>
      </c>
      <c r="V484" s="34">
        <v>5.0000000000000001E-3</v>
      </c>
      <c r="W484" s="37"/>
    </row>
    <row r="485" spans="1:23" ht="13" customHeight="1" x14ac:dyDescent="0.3">
      <c r="A485" s="38" t="s">
        <v>277</v>
      </c>
      <c r="B485" s="41" t="s">
        <v>62</v>
      </c>
      <c r="C485" s="50">
        <v>0</v>
      </c>
      <c r="D485" s="50">
        <v>0</v>
      </c>
      <c r="E485" s="50">
        <v>0</v>
      </c>
      <c r="F485" s="50">
        <v>0</v>
      </c>
      <c r="G485" s="50">
        <v>0</v>
      </c>
      <c r="H485" s="50">
        <v>22750</v>
      </c>
      <c r="I485" s="50">
        <v>40000</v>
      </c>
      <c r="J485" s="50">
        <v>31250</v>
      </c>
      <c r="K485" s="50">
        <v>23200</v>
      </c>
      <c r="L485" s="50">
        <v>11200</v>
      </c>
      <c r="M485" s="50">
        <v>0</v>
      </c>
      <c r="N485" s="50">
        <v>0</v>
      </c>
      <c r="O485" s="50">
        <v>0</v>
      </c>
      <c r="P485" s="50">
        <v>0</v>
      </c>
      <c r="Q485" s="50">
        <v>0</v>
      </c>
      <c r="R485" s="50">
        <v>0</v>
      </c>
      <c r="S485" s="50">
        <v>0</v>
      </c>
      <c r="T485" s="50">
        <v>0</v>
      </c>
      <c r="U485" s="50">
        <v>0</v>
      </c>
      <c r="V485" s="50">
        <v>0</v>
      </c>
      <c r="W485" s="40">
        <v>128400</v>
      </c>
    </row>
    <row r="486" spans="1:23" ht="13" customHeight="1" x14ac:dyDescent="0.3">
      <c r="A486" s="38" t="s">
        <v>278</v>
      </c>
      <c r="B486" s="41" t="s">
        <v>62</v>
      </c>
      <c r="C486" s="50">
        <v>0</v>
      </c>
      <c r="D486" s="50">
        <v>0</v>
      </c>
      <c r="E486" s="50">
        <v>0</v>
      </c>
      <c r="F486" s="50">
        <v>0</v>
      </c>
      <c r="G486" s="50">
        <v>0</v>
      </c>
      <c r="H486" s="50">
        <v>0</v>
      </c>
      <c r="I486" s="50">
        <v>0</v>
      </c>
      <c r="J486" s="50">
        <v>0</v>
      </c>
      <c r="K486" s="50">
        <v>0</v>
      </c>
      <c r="L486" s="50">
        <v>0</v>
      </c>
      <c r="M486" s="50">
        <v>13500</v>
      </c>
      <c r="N486" s="50">
        <v>18000</v>
      </c>
      <c r="O486" s="50">
        <v>18000</v>
      </c>
      <c r="P486" s="50">
        <v>18000</v>
      </c>
      <c r="Q486" s="50">
        <v>18000</v>
      </c>
      <c r="R486" s="50">
        <v>18000</v>
      </c>
      <c r="S486" s="50">
        <v>18000</v>
      </c>
      <c r="T486" s="50">
        <v>9594</v>
      </c>
      <c r="U486" s="50">
        <v>0</v>
      </c>
      <c r="V486" s="50">
        <v>0</v>
      </c>
      <c r="W486" s="40">
        <v>131094</v>
      </c>
    </row>
    <row r="487" spans="1:23" ht="13" customHeight="1" x14ac:dyDescent="0.3">
      <c r="A487" s="38" t="s">
        <v>279</v>
      </c>
      <c r="B487" s="41" t="s">
        <v>62</v>
      </c>
      <c r="C487" s="43">
        <v>0</v>
      </c>
      <c r="D487" s="43">
        <v>0</v>
      </c>
      <c r="E487" s="43">
        <v>0</v>
      </c>
      <c r="F487" s="43">
        <v>0</v>
      </c>
      <c r="G487" s="43">
        <v>0</v>
      </c>
      <c r="H487" s="43">
        <v>22801.472273144533</v>
      </c>
      <c r="I487" s="43">
        <v>63041.472417737408</v>
      </c>
      <c r="J487" s="43">
        <v>94727.440139834856</v>
      </c>
      <c r="K487" s="43">
        <v>118497.85779941994</v>
      </c>
      <c r="L487" s="43">
        <v>130333.51145376272</v>
      </c>
      <c r="M487" s="43">
        <v>117452.62377246111</v>
      </c>
      <c r="N487" s="43">
        <v>99593.814552176686</v>
      </c>
      <c r="O487" s="43">
        <v>81593.814552176686</v>
      </c>
      <c r="P487" s="43">
        <v>63593.814552176686</v>
      </c>
      <c r="Q487" s="43">
        <v>45593.814552176686</v>
      </c>
      <c r="R487" s="43">
        <v>27593.814552176686</v>
      </c>
      <c r="S487" s="43">
        <v>9593.8145521766855</v>
      </c>
      <c r="T487" s="43">
        <v>-0.18544782331446186</v>
      </c>
      <c r="U487" s="43">
        <v>-0.18544782331446186</v>
      </c>
      <c r="V487" s="43">
        <v>-0.18544782331446186</v>
      </c>
      <c r="W487" s="40"/>
    </row>
    <row r="488" spans="1:23" ht="13" customHeight="1" x14ac:dyDescent="0.3">
      <c r="A488" s="38" t="s">
        <v>280</v>
      </c>
      <c r="B488" s="41" t="s">
        <v>62</v>
      </c>
      <c r="C488" s="43">
        <v>0</v>
      </c>
      <c r="D488" s="43">
        <v>0</v>
      </c>
      <c r="E488" s="43">
        <v>0</v>
      </c>
      <c r="F488" s="43">
        <v>0</v>
      </c>
      <c r="G488" s="43">
        <v>0</v>
      </c>
      <c r="H488" s="43">
        <v>51.472273144531258</v>
      </c>
      <c r="I488" s="43">
        <v>240.00014459287507</v>
      </c>
      <c r="J488" s="43">
        <v>435.96772209744518</v>
      </c>
      <c r="K488" s="43">
        <v>570.41765958509438</v>
      </c>
      <c r="L488" s="43">
        <v>635.65365434278476</v>
      </c>
      <c r="M488" s="43">
        <v>619.11231869838548</v>
      </c>
      <c r="N488" s="43">
        <v>531.54258428623893</v>
      </c>
      <c r="O488" s="43">
        <v>441.71907276088336</v>
      </c>
      <c r="P488" s="43">
        <v>351.71907276088336</v>
      </c>
      <c r="Q488" s="43">
        <v>261.71907276088348</v>
      </c>
      <c r="R488" s="43">
        <v>171.71907276088348</v>
      </c>
      <c r="S488" s="43">
        <v>81.719072760883464</v>
      </c>
      <c r="T488" s="43">
        <v>6.3672681902208659</v>
      </c>
      <c r="U488" s="43">
        <v>0</v>
      </c>
      <c r="V488" s="43">
        <v>0</v>
      </c>
      <c r="W488" s="40">
        <v>4399.1289887419916</v>
      </c>
    </row>
    <row r="489" spans="1:23" ht="13" customHeight="1" collapsed="1" x14ac:dyDescent="0.3">
      <c r="A489" s="59" t="s">
        <v>283</v>
      </c>
      <c r="B489" s="28" t="s">
        <v>62</v>
      </c>
      <c r="C489" s="62">
        <v>28262.5</v>
      </c>
      <c r="D489" s="62">
        <v>100853.26059258103</v>
      </c>
      <c r="E489" s="62">
        <v>104688.77538261487</v>
      </c>
      <c r="F489" s="62">
        <v>108670.15728312319</v>
      </c>
      <c r="G489" s="62">
        <v>112802.95371474777</v>
      </c>
      <c r="H489" s="62">
        <v>139894.39534327321</v>
      </c>
      <c r="I489" s="62">
        <v>184587.51515504334</v>
      </c>
      <c r="J489" s="62">
        <v>220895.95756809108</v>
      </c>
      <c r="K489" s="62">
        <v>249464.64562358957</v>
      </c>
      <c r="L489" s="62">
        <v>265018.38035730325</v>
      </c>
      <c r="M489" s="62">
        <v>234137.49267600165</v>
      </c>
      <c r="N489" s="62">
        <v>198278.68345571723</v>
      </c>
      <c r="O489" s="62">
        <v>162278.68345571723</v>
      </c>
      <c r="P489" s="62">
        <v>126278.68345571723</v>
      </c>
      <c r="Q489" s="62">
        <v>90278.683455717226</v>
      </c>
      <c r="R489" s="62">
        <v>54278.683455717226</v>
      </c>
      <c r="S489" s="62">
        <v>18278.683455717226</v>
      </c>
      <c r="T489" s="62">
        <v>-0.31654428277397528</v>
      </c>
      <c r="U489" s="62">
        <v>-0.31654428277397528</v>
      </c>
      <c r="V489" s="62">
        <v>-0.31654428277397528</v>
      </c>
      <c r="W489" s="55"/>
    </row>
    <row r="490" spans="1:23" hidden="1" outlineLevel="1" x14ac:dyDescent="0.3">
      <c r="A490" s="6" t="s">
        <v>284</v>
      </c>
      <c r="B490" s="28" t="s">
        <v>62</v>
      </c>
      <c r="C490" s="39">
        <v>28000</v>
      </c>
      <c r="D490" s="39">
        <v>70000</v>
      </c>
      <c r="E490" s="39">
        <v>0</v>
      </c>
      <c r="F490" s="39">
        <v>0</v>
      </c>
      <c r="G490" s="39">
        <v>0</v>
      </c>
      <c r="H490" s="39">
        <v>22750</v>
      </c>
      <c r="I490" s="39">
        <v>40000</v>
      </c>
      <c r="J490" s="39">
        <v>31250</v>
      </c>
      <c r="K490" s="39">
        <v>23200</v>
      </c>
      <c r="L490" s="39">
        <v>11200</v>
      </c>
      <c r="M490" s="39">
        <v>0</v>
      </c>
      <c r="N490" s="39">
        <v>0</v>
      </c>
      <c r="O490" s="39">
        <v>0</v>
      </c>
      <c r="P490" s="39">
        <v>0</v>
      </c>
      <c r="Q490" s="39">
        <v>0</v>
      </c>
      <c r="R490" s="39">
        <v>0</v>
      </c>
      <c r="S490" s="39">
        <v>0</v>
      </c>
      <c r="T490" s="39">
        <v>0</v>
      </c>
      <c r="U490" s="39">
        <v>0</v>
      </c>
      <c r="V490" s="39">
        <v>0</v>
      </c>
      <c r="W490" s="40">
        <v>226400</v>
      </c>
    </row>
    <row r="491" spans="1:23" hidden="1" outlineLevel="1" x14ac:dyDescent="0.3">
      <c r="A491" s="6" t="s">
        <v>285</v>
      </c>
      <c r="B491" s="28" t="s">
        <v>62</v>
      </c>
      <c r="C491" s="39">
        <v>0</v>
      </c>
      <c r="D491" s="39">
        <v>0</v>
      </c>
      <c r="E491" s="39">
        <v>0</v>
      </c>
      <c r="F491" s="39">
        <v>0</v>
      </c>
      <c r="G491" s="39">
        <v>0</v>
      </c>
      <c r="H491" s="39">
        <v>0</v>
      </c>
      <c r="I491" s="39">
        <v>0</v>
      </c>
      <c r="J491" s="39">
        <v>0</v>
      </c>
      <c r="K491" s="39">
        <v>0</v>
      </c>
      <c r="L491" s="39">
        <v>0</v>
      </c>
      <c r="M491" s="39">
        <v>31500</v>
      </c>
      <c r="N491" s="39">
        <v>36000</v>
      </c>
      <c r="O491" s="39">
        <v>36000</v>
      </c>
      <c r="P491" s="39">
        <v>36000</v>
      </c>
      <c r="Q491" s="39">
        <v>36000</v>
      </c>
      <c r="R491" s="39">
        <v>36000</v>
      </c>
      <c r="S491" s="39">
        <v>36000</v>
      </c>
      <c r="T491" s="39">
        <v>18279</v>
      </c>
      <c r="U491" s="39">
        <v>0</v>
      </c>
      <c r="V491" s="39">
        <v>0</v>
      </c>
      <c r="W491" s="40">
        <v>265779</v>
      </c>
    </row>
    <row r="492" spans="1:23" hidden="1" outlineLevel="1" x14ac:dyDescent="0.3">
      <c r="A492" s="6" t="s">
        <v>286</v>
      </c>
      <c r="B492" s="28" t="s">
        <v>62</v>
      </c>
      <c r="C492" s="39">
        <v>262.5</v>
      </c>
      <c r="D492" s="39">
        <v>2590.7605925810335</v>
      </c>
      <c r="E492" s="39">
        <v>3835.5147900338425</v>
      </c>
      <c r="F492" s="39">
        <v>3981.381900508311</v>
      </c>
      <c r="G492" s="39">
        <v>4132.7964316245816</v>
      </c>
      <c r="H492" s="39">
        <v>4341.4416285254438</v>
      </c>
      <c r="I492" s="39">
        <v>4693.1198117701106</v>
      </c>
      <c r="J492" s="39">
        <v>5058.4424130477582</v>
      </c>
      <c r="K492" s="39">
        <v>5368.6880554984773</v>
      </c>
      <c r="L492" s="39">
        <v>5616.4053796844128</v>
      </c>
      <c r="M492" s="39">
        <v>5247.9199025811558</v>
      </c>
      <c r="N492" s="39">
        <v>4485.3501681690086</v>
      </c>
      <c r="O492" s="39">
        <v>3720.526656643653</v>
      </c>
      <c r="P492" s="39">
        <v>2955.5266566436535</v>
      </c>
      <c r="Q492" s="39">
        <v>2190.526656643653</v>
      </c>
      <c r="R492" s="39">
        <v>1425.526656643653</v>
      </c>
      <c r="S492" s="39">
        <v>660.52665664365315</v>
      </c>
      <c r="T492" s="39">
        <v>45.600414160913289</v>
      </c>
      <c r="U492" s="39">
        <v>0</v>
      </c>
      <c r="V492" s="39">
        <v>0</v>
      </c>
      <c r="W492" s="40">
        <v>60612.554771403375</v>
      </c>
    </row>
    <row r="493" spans="1:23" hidden="1" outlineLevel="1" x14ac:dyDescent="0.3">
      <c r="A493" s="6" t="s">
        <v>287</v>
      </c>
      <c r="B493" s="28" t="s">
        <v>62</v>
      </c>
      <c r="C493" s="39">
        <v>28262.5</v>
      </c>
      <c r="D493" s="39">
        <v>100853.26059258103</v>
      </c>
      <c r="E493" s="39">
        <v>104688.77538261487</v>
      </c>
      <c r="F493" s="39">
        <v>108670.15728312319</v>
      </c>
      <c r="G493" s="39">
        <v>112802.95371474777</v>
      </c>
      <c r="H493" s="39">
        <v>117092.92307012869</v>
      </c>
      <c r="I493" s="39">
        <v>121546.04273730592</v>
      </c>
      <c r="J493" s="39">
        <v>126168.51742825622</v>
      </c>
      <c r="K493" s="39">
        <v>130966.78782416962</v>
      </c>
      <c r="L493" s="39">
        <v>134684.86890354054</v>
      </c>
      <c r="M493" s="39">
        <v>116684.86890354054</v>
      </c>
      <c r="N493" s="39">
        <v>98684.86890354054</v>
      </c>
      <c r="O493" s="39">
        <v>80684.86890354054</v>
      </c>
      <c r="P493" s="39">
        <v>62684.86890354054</v>
      </c>
      <c r="Q493" s="39">
        <v>44684.86890354054</v>
      </c>
      <c r="R493" s="39">
        <v>26684.86890354054</v>
      </c>
      <c r="S493" s="39">
        <v>8684.8689035405405</v>
      </c>
      <c r="T493" s="39">
        <v>-0.13109645945951343</v>
      </c>
      <c r="U493" s="39">
        <v>-0.13109645945951343</v>
      </c>
      <c r="V493" s="39">
        <v>-0.13109645945951343</v>
      </c>
      <c r="W493" s="55"/>
    </row>
    <row r="494" spans="1:23" hidden="1" outlineLevel="1" x14ac:dyDescent="0.3">
      <c r="A494" s="6" t="s">
        <v>288</v>
      </c>
      <c r="B494" s="28" t="s">
        <v>62</v>
      </c>
      <c r="C494" s="39">
        <v>0</v>
      </c>
      <c r="D494" s="39">
        <v>0</v>
      </c>
      <c r="E494" s="39">
        <v>0</v>
      </c>
      <c r="F494" s="39">
        <v>0</v>
      </c>
      <c r="G494" s="39">
        <v>0</v>
      </c>
      <c r="H494" s="39">
        <v>22801.472273144533</v>
      </c>
      <c r="I494" s="39">
        <v>63041.472417737408</v>
      </c>
      <c r="J494" s="39">
        <v>94727.440139834856</v>
      </c>
      <c r="K494" s="39">
        <v>118497.85779941994</v>
      </c>
      <c r="L494" s="39">
        <v>130333.51145376272</v>
      </c>
      <c r="M494" s="39">
        <v>117452.62377246111</v>
      </c>
      <c r="N494" s="39">
        <v>99593.814552176686</v>
      </c>
      <c r="O494" s="39">
        <v>81593.814552176686</v>
      </c>
      <c r="P494" s="39">
        <v>63593.814552176686</v>
      </c>
      <c r="Q494" s="39">
        <v>45593.814552176686</v>
      </c>
      <c r="R494" s="39">
        <v>27593.814552176686</v>
      </c>
      <c r="S494" s="39">
        <v>9593.8145521766855</v>
      </c>
      <c r="T494" s="39">
        <v>-0.18544782331446186</v>
      </c>
      <c r="U494" s="39">
        <v>-0.18544782331446186</v>
      </c>
      <c r="V494" s="39">
        <v>-0.18544782331446186</v>
      </c>
      <c r="W494" s="55"/>
    </row>
    <row r="495" spans="1:23" ht="13" customHeight="1" x14ac:dyDescent="0.3">
      <c r="A495" s="44" t="s">
        <v>265</v>
      </c>
      <c r="B495" s="78" t="s">
        <v>62</v>
      </c>
      <c r="C495" s="55">
        <v>26846.77944002848</v>
      </c>
      <c r="D495" s="55">
        <v>39435.642382464495</v>
      </c>
      <c r="E495" s="55">
        <v>90677.537674010004</v>
      </c>
      <c r="F495" s="55">
        <v>52457.866173189097</v>
      </c>
      <c r="G495" s="55">
        <v>15638.142179212082</v>
      </c>
      <c r="H495" s="55">
        <v>99.704327414198815</v>
      </c>
      <c r="I495" s="55">
        <v>379.93022401815415</v>
      </c>
      <c r="J495" s="55">
        <v>5189.6686070657179</v>
      </c>
      <c r="K495" s="55">
        <v>17062.069777886409</v>
      </c>
      <c r="L495" s="55">
        <v>46524.900249410261</v>
      </c>
      <c r="M495" s="55">
        <v>72703.027682667744</v>
      </c>
      <c r="N495" s="55">
        <v>123472.46723122467</v>
      </c>
      <c r="O495" s="55">
        <v>207108.36336081877</v>
      </c>
      <c r="P495" s="55">
        <v>304636.80551075639</v>
      </c>
      <c r="Q495" s="55">
        <v>404026.92652504216</v>
      </c>
      <c r="R495" s="55">
        <v>510549.73949259013</v>
      </c>
      <c r="S495" s="55">
        <v>627974.37200995476</v>
      </c>
      <c r="T495" s="55">
        <v>769430.33489775169</v>
      </c>
      <c r="U495" s="55">
        <v>935253.12054803607</v>
      </c>
      <c r="V495" s="55">
        <v>1107512.1829624497</v>
      </c>
      <c r="W495" s="40"/>
    </row>
    <row r="496" spans="1:23" ht="13" customHeight="1" x14ac:dyDescent="0.3">
      <c r="A496" s="79" t="s">
        <v>289</v>
      </c>
      <c r="B496" s="78" t="s">
        <v>290</v>
      </c>
      <c r="C496" s="80" t="s">
        <v>124</v>
      </c>
      <c r="D496" s="80" t="s">
        <v>124</v>
      </c>
      <c r="E496" s="80" t="s">
        <v>124</v>
      </c>
      <c r="F496" s="80" t="s">
        <v>124</v>
      </c>
      <c r="G496" s="80" t="s">
        <v>124</v>
      </c>
      <c r="H496" s="80" t="s">
        <v>124</v>
      </c>
      <c r="I496" s="80" t="s">
        <v>124</v>
      </c>
      <c r="J496" s="80" t="s">
        <v>124</v>
      </c>
      <c r="K496" s="80" t="s">
        <v>124</v>
      </c>
      <c r="L496" s="80">
        <v>5.014543421473503</v>
      </c>
      <c r="M496" s="80">
        <v>4.3052071115623054</v>
      </c>
      <c r="N496" s="80">
        <v>11.493341140167397</v>
      </c>
      <c r="O496" s="80">
        <v>15.050649313436299</v>
      </c>
      <c r="P496" s="80">
        <v>16.82936094729504</v>
      </c>
      <c r="Q496" s="80">
        <v>17.872498264967319</v>
      </c>
      <c r="R496" s="80">
        <v>19.234941028495495</v>
      </c>
      <c r="S496" s="80">
        <v>20.958622035333057</v>
      </c>
      <c r="T496" s="80" t="s">
        <v>124</v>
      </c>
      <c r="U496" s="80" t="s">
        <v>124</v>
      </c>
      <c r="V496" s="80" t="s">
        <v>124</v>
      </c>
      <c r="W496" s="40"/>
    </row>
    <row r="497" spans="1:23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9" spans="1:23" ht="25.5" customHeight="1" thickBot="1" x14ac:dyDescent="0.35">
      <c r="A499" s="1" t="s">
        <v>291</v>
      </c>
      <c r="B499" s="9">
        <v>2024</v>
      </c>
      <c r="C499" s="9">
        <v>2025</v>
      </c>
      <c r="D499" s="9">
        <v>2026</v>
      </c>
      <c r="E499" s="9">
        <v>2027</v>
      </c>
      <c r="F499" s="9">
        <v>2028</v>
      </c>
      <c r="G499" s="9">
        <v>2029</v>
      </c>
      <c r="H499" s="9">
        <v>2030</v>
      </c>
      <c r="I499" s="9">
        <v>2031</v>
      </c>
      <c r="J499" s="9">
        <v>2032</v>
      </c>
      <c r="K499" s="9">
        <v>2033</v>
      </c>
      <c r="L499" s="9">
        <v>2034</v>
      </c>
      <c r="M499" s="132">
        <v>2035</v>
      </c>
      <c r="N499" s="9">
        <v>2036</v>
      </c>
      <c r="O499" s="9">
        <v>2037</v>
      </c>
      <c r="P499" s="9">
        <v>2038</v>
      </c>
      <c r="Q499" s="9">
        <v>2039</v>
      </c>
      <c r="R499" s="9">
        <v>2040</v>
      </c>
      <c r="S499" s="9">
        <v>2041</v>
      </c>
      <c r="T499" s="9">
        <v>2042</v>
      </c>
      <c r="U499" s="9">
        <v>2043</v>
      </c>
      <c r="V499" s="9" t="s">
        <v>134</v>
      </c>
    </row>
    <row r="500" spans="1:23" ht="13" customHeight="1" thickTop="1" x14ac:dyDescent="0.3">
      <c r="A500" s="5" t="s">
        <v>292</v>
      </c>
      <c r="B500" s="39">
        <v>0</v>
      </c>
      <c r="C500" s="39">
        <v>0</v>
      </c>
      <c r="D500" s="39">
        <v>0</v>
      </c>
      <c r="E500" s="39">
        <v>0</v>
      </c>
      <c r="F500" s="39">
        <v>0</v>
      </c>
      <c r="G500" s="39">
        <v>0</v>
      </c>
      <c r="H500" s="39">
        <v>0</v>
      </c>
      <c r="I500" s="39">
        <v>6642.8622026716121</v>
      </c>
      <c r="J500" s="39">
        <v>25264.836245202267</v>
      </c>
      <c r="K500" s="39">
        <v>53114.964660309081</v>
      </c>
      <c r="L500" s="39">
        <v>94947.823914850975</v>
      </c>
      <c r="M500" s="133">
        <v>145148.20509233541</v>
      </c>
      <c r="N500" s="39">
        <v>183312.04977443028</v>
      </c>
      <c r="O500" s="39">
        <v>200292.53438511433</v>
      </c>
      <c r="P500" s="39">
        <v>218338.15848501399</v>
      </c>
      <c r="Q500" s="39">
        <v>232915.44141916052</v>
      </c>
      <c r="R500" s="39">
        <v>248309.56593446271</v>
      </c>
      <c r="S500" s="39">
        <v>258241.94857184123</v>
      </c>
      <c r="T500" s="39">
        <v>268571.62651471485</v>
      </c>
      <c r="U500" s="39">
        <v>279314.49157530349</v>
      </c>
      <c r="V500" s="55">
        <v>2214414.5087754107</v>
      </c>
    </row>
    <row r="501" spans="1:23" ht="13" customHeight="1" x14ac:dyDescent="0.3">
      <c r="A501" s="5" t="s">
        <v>293</v>
      </c>
      <c r="B501" s="39">
        <v>0</v>
      </c>
      <c r="C501" s="39">
        <v>-5595.3096719006135</v>
      </c>
      <c r="D501" s="39">
        <v>-23189.033700562097</v>
      </c>
      <c r="E501" s="39">
        <v>-28873.689024683263</v>
      </c>
      <c r="F501" s="39">
        <v>-30009.92580167059</v>
      </c>
      <c r="G501" s="39">
        <v>-31191.612049737414</v>
      </c>
      <c r="H501" s="39">
        <v>-32420.565747726901</v>
      </c>
      <c r="I501" s="39">
        <v>-37502.075816030127</v>
      </c>
      <c r="J501" s="39">
        <v>-41333.404409899282</v>
      </c>
      <c r="K501" s="39">
        <v>-42968.029802295248</v>
      </c>
      <c r="L501" s="39">
        <v>-44668.040210387058</v>
      </c>
      <c r="M501" s="133">
        <v>-46436.051034802527</v>
      </c>
      <c r="N501" s="39">
        <v>-48274.782292194635</v>
      </c>
      <c r="O501" s="39">
        <v>-50187.062799882413</v>
      </c>
      <c r="P501" s="39">
        <v>-52175.834527877698</v>
      </c>
      <c r="Q501" s="39">
        <v>-54244.157124992809</v>
      </c>
      <c r="R501" s="39">
        <v>-56395.212625992506</v>
      </c>
      <c r="S501" s="39">
        <v>-58632.310347032202</v>
      </c>
      <c r="T501" s="39">
        <v>-60958.891976913481</v>
      </c>
      <c r="U501" s="39">
        <v>-63378.536871990014</v>
      </c>
      <c r="V501" s="55">
        <v>-808434.52583657089</v>
      </c>
    </row>
    <row r="502" spans="1:23" ht="13" customHeight="1" x14ac:dyDescent="0.3">
      <c r="A502" s="16" t="s">
        <v>294</v>
      </c>
      <c r="B502" s="39">
        <v>0</v>
      </c>
      <c r="C502" s="39">
        <v>-5029.351228282897</v>
      </c>
      <c r="D502" s="39">
        <v>-15477.284644151565</v>
      </c>
      <c r="E502" s="39">
        <v>-16096.376029917628</v>
      </c>
      <c r="F502" s="39">
        <v>-16740.231071114333</v>
      </c>
      <c r="G502" s="39">
        <v>-17409.840313958906</v>
      </c>
      <c r="H502" s="39">
        <v>-18106.233926517256</v>
      </c>
      <c r="I502" s="39">
        <v>-21592.184116644981</v>
      </c>
      <c r="J502" s="39">
        <v>-24805.827826538734</v>
      </c>
      <c r="K502" s="39">
        <v>-25798.06093960028</v>
      </c>
      <c r="L502" s="39">
        <v>-26829.98337718429</v>
      </c>
      <c r="M502" s="133">
        <v>-27903.182712271657</v>
      </c>
      <c r="N502" s="39">
        <v>-29019.310020762525</v>
      </c>
      <c r="O502" s="39">
        <v>-30180.082421593022</v>
      </c>
      <c r="P502" s="39">
        <v>-31387.28571845674</v>
      </c>
      <c r="Q502" s="39">
        <v>-32642.777147195004</v>
      </c>
      <c r="R502" s="39">
        <v>-33948.488233082797</v>
      </c>
      <c r="S502" s="39">
        <v>-35306.427762406107</v>
      </c>
      <c r="T502" s="39">
        <v>-36718.684872902348</v>
      </c>
      <c r="U502" s="39">
        <v>-38187.43226781844</v>
      </c>
      <c r="V502" s="55">
        <v>-483179.0446303995</v>
      </c>
    </row>
    <row r="503" spans="1:23" ht="13" customHeight="1" x14ac:dyDescent="0.3">
      <c r="A503" s="16" t="s">
        <v>295</v>
      </c>
      <c r="B503" s="39">
        <v>0</v>
      </c>
      <c r="C503" s="39">
        <v>-565.95844361771594</v>
      </c>
      <c r="D503" s="39">
        <v>-7711.7490564105301</v>
      </c>
      <c r="E503" s="39">
        <v>-12777.312994765633</v>
      </c>
      <c r="F503" s="39">
        <v>-13269.694730556257</v>
      </c>
      <c r="G503" s="39">
        <v>-13781.771735778504</v>
      </c>
      <c r="H503" s="39">
        <v>-14314.331821209642</v>
      </c>
      <c r="I503" s="39">
        <v>-14868.194310058028</v>
      </c>
      <c r="J503" s="39">
        <v>-15444.211298460348</v>
      </c>
      <c r="K503" s="39">
        <v>-16043.26896639876</v>
      </c>
      <c r="L503" s="39">
        <v>-16666.28894105471</v>
      </c>
      <c r="M503" s="133">
        <v>-17314.229714696896</v>
      </c>
      <c r="N503" s="39">
        <v>-17988.088119284774</v>
      </c>
      <c r="O503" s="39">
        <v>-18688.900860056161</v>
      </c>
      <c r="P503" s="39">
        <v>-19417.746110458404</v>
      </c>
      <c r="Q503" s="39">
        <v>-20175.74517087674</v>
      </c>
      <c r="R503" s="39">
        <v>-20964.064193711805</v>
      </c>
      <c r="S503" s="39">
        <v>-21783.915977460274</v>
      </c>
      <c r="T503" s="39">
        <v>-22636.561832558684</v>
      </c>
      <c r="U503" s="39">
        <v>-23523.31352186103</v>
      </c>
      <c r="V503" s="55">
        <v>-307935.34779927484</v>
      </c>
    </row>
    <row r="504" spans="1:23" ht="13" customHeight="1" x14ac:dyDescent="0.3">
      <c r="A504" s="16" t="s">
        <v>296</v>
      </c>
      <c r="B504" s="39">
        <v>0</v>
      </c>
      <c r="C504" s="39">
        <v>0</v>
      </c>
      <c r="D504" s="39">
        <v>0</v>
      </c>
      <c r="E504" s="39">
        <v>0</v>
      </c>
      <c r="F504" s="39">
        <v>0</v>
      </c>
      <c r="G504" s="39">
        <v>0</v>
      </c>
      <c r="H504" s="39">
        <v>0</v>
      </c>
      <c r="I504" s="39">
        <v>-1041.6973893271143</v>
      </c>
      <c r="J504" s="39">
        <v>-1083.3652849001983</v>
      </c>
      <c r="K504" s="39">
        <v>-1126.6998962962061</v>
      </c>
      <c r="L504" s="39">
        <v>-1171.7678921480542</v>
      </c>
      <c r="M504" s="133">
        <v>-1218.6386078339763</v>
      </c>
      <c r="N504" s="39">
        <v>-1267.384152147335</v>
      </c>
      <c r="O504" s="39">
        <v>-1318.0795182332283</v>
      </c>
      <c r="P504" s="39">
        <v>-1370.8026989625573</v>
      </c>
      <c r="Q504" s="39">
        <v>-1425.6348069210596</v>
      </c>
      <c r="R504" s="39">
        <v>-1482.6601991979019</v>
      </c>
      <c r="S504" s="39">
        <v>-1541.9666071658178</v>
      </c>
      <c r="T504" s="39">
        <v>-1603.6452714524498</v>
      </c>
      <c r="U504" s="39">
        <v>-1667.7910823105476</v>
      </c>
      <c r="V504" s="55">
        <v>-17320.133406896446</v>
      </c>
    </row>
    <row r="505" spans="1:23" ht="13" customHeight="1" x14ac:dyDescent="0.3">
      <c r="A505" s="81" t="s">
        <v>297</v>
      </c>
      <c r="B505" s="82">
        <v>0</v>
      </c>
      <c r="C505" s="82">
        <v>-5595.3096719006135</v>
      </c>
      <c r="D505" s="82">
        <v>-23189.033700562097</v>
      </c>
      <c r="E505" s="82">
        <v>-28873.689024683263</v>
      </c>
      <c r="F505" s="82">
        <v>-30009.92580167059</v>
      </c>
      <c r="G505" s="82">
        <v>-31191.612049737414</v>
      </c>
      <c r="H505" s="82">
        <v>-32420.565747726901</v>
      </c>
      <c r="I505" s="82">
        <v>-30859.213613358515</v>
      </c>
      <c r="J505" s="82">
        <v>-16068.568164697015</v>
      </c>
      <c r="K505" s="82">
        <v>10146.934858013839</v>
      </c>
      <c r="L505" s="82">
        <v>50279.783704463916</v>
      </c>
      <c r="M505" s="134">
        <v>98712.154057532884</v>
      </c>
      <c r="N505" s="82">
        <v>135037.26748223565</v>
      </c>
      <c r="O505" s="82">
        <v>150105.47158523192</v>
      </c>
      <c r="P505" s="82">
        <v>166162.32395713628</v>
      </c>
      <c r="Q505" s="82">
        <v>178671.28429416774</v>
      </c>
      <c r="R505" s="82">
        <v>191914.35330847019</v>
      </c>
      <c r="S505" s="82">
        <v>199609.63822480902</v>
      </c>
      <c r="T505" s="82">
        <v>207612.73453780139</v>
      </c>
      <c r="U505" s="82">
        <v>215935.95470331347</v>
      </c>
      <c r="V505" s="83">
        <v>1405979.9829388401</v>
      </c>
    </row>
    <row r="506" spans="1:23" ht="13" customHeight="1" x14ac:dyDescent="0.3">
      <c r="A506" s="16" t="s">
        <v>298</v>
      </c>
      <c r="B506" s="39">
        <v>-1641.7924402748163</v>
      </c>
      <c r="C506" s="39">
        <v>-1957.5078295823116</v>
      </c>
      <c r="D506" s="39">
        <v>-2218.8401825859164</v>
      </c>
      <c r="E506" s="39">
        <v>-2104.4933098893525</v>
      </c>
      <c r="F506" s="39">
        <v>-2182.0968420775594</v>
      </c>
      <c r="G506" s="39">
        <v>-2248.4358010523752</v>
      </c>
      <c r="H506" s="39">
        <v>-2322.3314075944131</v>
      </c>
      <c r="I506" s="39">
        <v>-4694.116162664227</v>
      </c>
      <c r="J506" s="39">
        <v>-7206.0653675984704</v>
      </c>
      <c r="K506" s="39">
        <v>-7486.1220143024093</v>
      </c>
      <c r="L506" s="39">
        <v>-7777.3809268745053</v>
      </c>
      <c r="M506" s="133">
        <v>-8080.2901959494848</v>
      </c>
      <c r="N506" s="39">
        <v>-8395.3158357874636</v>
      </c>
      <c r="O506" s="39">
        <v>-8722.9425012189604</v>
      </c>
      <c r="P506" s="39">
        <v>-9063.6742332677204</v>
      </c>
      <c r="Q506" s="39">
        <v>-9418.0352345984265</v>
      </c>
      <c r="R506" s="39">
        <v>-9786.5706759823643</v>
      </c>
      <c r="S506" s="39">
        <v>-10169.847535021656</v>
      </c>
      <c r="T506" s="39">
        <v>-10568.455468422522</v>
      </c>
      <c r="U506" s="39">
        <v>-10983.007719159423</v>
      </c>
      <c r="V506" s="55">
        <v>-127027.32168390443</v>
      </c>
    </row>
    <row r="507" spans="1:23" ht="13" customHeight="1" x14ac:dyDescent="0.3">
      <c r="A507" s="16" t="s">
        <v>299</v>
      </c>
      <c r="B507" s="39">
        <v>0</v>
      </c>
      <c r="C507" s="39">
        <v>-37.997011301556455</v>
      </c>
      <c r="D507" s="39">
        <v>-74.643017756835349</v>
      </c>
      <c r="E507" s="39">
        <v>-77.628738467108747</v>
      </c>
      <c r="F507" s="39">
        <v>-80.733888005793091</v>
      </c>
      <c r="G507" s="39">
        <v>-83.963243526024797</v>
      </c>
      <c r="H507" s="39">
        <v>-87.321773267065765</v>
      </c>
      <c r="I507" s="39">
        <v>-582.28213044438678</v>
      </c>
      <c r="J507" s="39">
        <v>-605.57341566216223</v>
      </c>
      <c r="K507" s="39">
        <v>-629.79635228864845</v>
      </c>
      <c r="L507" s="39">
        <v>-654.98820638019447</v>
      </c>
      <c r="M507" s="133">
        <v>-681.18773463540208</v>
      </c>
      <c r="N507" s="39">
        <v>-708.435244020818</v>
      </c>
      <c r="O507" s="39">
        <v>-736.77265378165077</v>
      </c>
      <c r="P507" s="39">
        <v>-766.2435599329167</v>
      </c>
      <c r="Q507" s="39">
        <v>-796.89330233023338</v>
      </c>
      <c r="R507" s="39">
        <v>-828.76903442344246</v>
      </c>
      <c r="S507" s="39">
        <v>-861.91979580038014</v>
      </c>
      <c r="T507" s="39">
        <v>-896.39658763239515</v>
      </c>
      <c r="U507" s="39">
        <v>-932.25245113769074</v>
      </c>
      <c r="V507" s="55">
        <v>-10123.798140794705</v>
      </c>
    </row>
    <row r="508" spans="1:23" ht="13" customHeight="1" x14ac:dyDescent="0.3">
      <c r="A508" s="16" t="s">
        <v>300</v>
      </c>
      <c r="B508" s="39">
        <v>0</v>
      </c>
      <c r="C508" s="39">
        <v>0</v>
      </c>
      <c r="D508" s="39">
        <v>0</v>
      </c>
      <c r="E508" s="39">
        <v>0</v>
      </c>
      <c r="F508" s="39">
        <v>0</v>
      </c>
      <c r="G508" s="39">
        <v>0</v>
      </c>
      <c r="H508" s="39">
        <v>0</v>
      </c>
      <c r="I508" s="39">
        <v>-368.60061468497884</v>
      </c>
      <c r="J508" s="39">
        <v>-383.34463927237789</v>
      </c>
      <c r="K508" s="39">
        <v>-398.67842484327292</v>
      </c>
      <c r="L508" s="39">
        <v>-414.62556183700383</v>
      </c>
      <c r="M508" s="133">
        <v>-431.21058431048391</v>
      </c>
      <c r="N508" s="39">
        <v>-448.45900768290323</v>
      </c>
      <c r="O508" s="39">
        <v>-466.39736799021927</v>
      </c>
      <c r="P508" s="39">
        <v>-485.053262709828</v>
      </c>
      <c r="Q508" s="39">
        <v>-504.45539321822105</v>
      </c>
      <c r="R508" s="39">
        <v>-524.63360894694983</v>
      </c>
      <c r="S508" s="39">
        <v>-545.61895330482776</v>
      </c>
      <c r="T508" s="39">
        <v>-567.44371143702074</v>
      </c>
      <c r="U508" s="39">
        <v>-590.14145989450139</v>
      </c>
      <c r="V508" s="55">
        <v>-6128.6625901325897</v>
      </c>
    </row>
    <row r="509" spans="1:23" ht="13" customHeight="1" x14ac:dyDescent="0.3">
      <c r="A509" s="16" t="s">
        <v>301</v>
      </c>
      <c r="B509" s="39">
        <v>0</v>
      </c>
      <c r="C509" s="39">
        <v>0</v>
      </c>
      <c r="D509" s="39">
        <v>-365.15645833333332</v>
      </c>
      <c r="E509" s="39">
        <v>-810.46624999999995</v>
      </c>
      <c r="F509" s="39">
        <v>-1191.1530318645835</v>
      </c>
      <c r="G509" s="39">
        <v>-1248.8736501388889</v>
      </c>
      <c r="H509" s="39">
        <v>-1203.5595449166667</v>
      </c>
      <c r="I509" s="39">
        <v>-1158.2454396944445</v>
      </c>
      <c r="J509" s="39">
        <v>-1112.9313344722223</v>
      </c>
      <c r="K509" s="39">
        <v>-1067.61722925</v>
      </c>
      <c r="L509" s="39">
        <v>-1022.3031240277777</v>
      </c>
      <c r="M509" s="133">
        <v>-976.98901880555559</v>
      </c>
      <c r="N509" s="39">
        <v>-931.67491358333325</v>
      </c>
      <c r="O509" s="39">
        <v>-886.36080836111103</v>
      </c>
      <c r="P509" s="39">
        <v>-841.04670313888892</v>
      </c>
      <c r="Q509" s="39">
        <v>-795.73259791666658</v>
      </c>
      <c r="R509" s="39">
        <v>-750.41849269444447</v>
      </c>
      <c r="S509" s="39">
        <v>-705.10438747222236</v>
      </c>
      <c r="T509" s="39">
        <v>-659.79028225000013</v>
      </c>
      <c r="U509" s="39">
        <v>-614.47617702777791</v>
      </c>
      <c r="V509" s="55">
        <v>-16341.899443947916</v>
      </c>
    </row>
    <row r="510" spans="1:23" ht="13" customHeight="1" x14ac:dyDescent="0.3">
      <c r="A510" s="81" t="s">
        <v>302</v>
      </c>
      <c r="B510" s="82">
        <v>-1641.7924402748163</v>
      </c>
      <c r="C510" s="82">
        <v>-7590.8145127844818</v>
      </c>
      <c r="D510" s="82">
        <v>-25847.673359238179</v>
      </c>
      <c r="E510" s="82">
        <v>-31866.277323039722</v>
      </c>
      <c r="F510" s="82">
        <v>-33463.909563618523</v>
      </c>
      <c r="G510" s="82">
        <v>-34772.884744454699</v>
      </c>
      <c r="H510" s="82">
        <v>-36033.778473505045</v>
      </c>
      <c r="I510" s="82">
        <v>-37662.457960846557</v>
      </c>
      <c r="J510" s="82">
        <v>-25376.482921702245</v>
      </c>
      <c r="K510" s="82">
        <v>564.72083732950705</v>
      </c>
      <c r="L510" s="82">
        <v>40410.485885344438</v>
      </c>
      <c r="M510" s="134">
        <v>88542.476523831938</v>
      </c>
      <c r="N510" s="82">
        <v>124553.38248116114</v>
      </c>
      <c r="O510" s="82">
        <v>139292.99825387995</v>
      </c>
      <c r="P510" s="82">
        <v>155006.30619808691</v>
      </c>
      <c r="Q510" s="82">
        <v>167156.16776610416</v>
      </c>
      <c r="R510" s="82">
        <v>180023.96149642303</v>
      </c>
      <c r="S510" s="82">
        <v>187327.14755320997</v>
      </c>
      <c r="T510" s="82">
        <v>194920.64848805944</v>
      </c>
      <c r="U510" s="82">
        <v>202816.07689609408</v>
      </c>
      <c r="V510" s="83">
        <v>1246358.3010800604</v>
      </c>
    </row>
    <row r="511" spans="1:23" ht="13" customHeight="1" x14ac:dyDescent="0.3">
      <c r="A511" s="16" t="s">
        <v>303</v>
      </c>
      <c r="B511" s="39">
        <v>0</v>
      </c>
      <c r="C511" s="39">
        <v>0</v>
      </c>
      <c r="D511" s="39">
        <v>-1628.3333333333335</v>
      </c>
      <c r="E511" s="39">
        <v>-2737.5</v>
      </c>
      <c r="F511" s="39">
        <v>-3309.2782083333332</v>
      </c>
      <c r="G511" s="39">
        <v>-3413.0653888888892</v>
      </c>
      <c r="H511" s="39">
        <v>-3413.0653888888892</v>
      </c>
      <c r="I511" s="39">
        <v>-3413.0653888888892</v>
      </c>
      <c r="J511" s="39">
        <v>-3413.0653888888892</v>
      </c>
      <c r="K511" s="39">
        <v>-3413.0653888888892</v>
      </c>
      <c r="L511" s="39">
        <v>-3413.0653888888892</v>
      </c>
      <c r="M511" s="133">
        <v>-3413.0653888888892</v>
      </c>
      <c r="N511" s="39">
        <v>-2429.3153888888883</v>
      </c>
      <c r="O511" s="39">
        <v>-2070.1487222222222</v>
      </c>
      <c r="P511" s="39">
        <v>-2059.7320555555557</v>
      </c>
      <c r="Q511" s="39">
        <v>-2059.7320555555557</v>
      </c>
      <c r="R511" s="39">
        <v>-2059.7320555555557</v>
      </c>
      <c r="S511" s="39">
        <v>-2059.7320555555557</v>
      </c>
      <c r="T511" s="39">
        <v>-2059.7320555555557</v>
      </c>
      <c r="U511" s="39">
        <v>-2059.7320555555557</v>
      </c>
      <c r="V511" s="55">
        <v>-48424.425708333409</v>
      </c>
    </row>
    <row r="512" spans="1:23" ht="13" customHeight="1" x14ac:dyDescent="0.3">
      <c r="A512" s="16" t="s">
        <v>304</v>
      </c>
      <c r="B512" s="39">
        <v>-262.5</v>
      </c>
      <c r="C512" s="39">
        <v>-2590.7605925810335</v>
      </c>
      <c r="D512" s="39">
        <v>-3835.5147900338425</v>
      </c>
      <c r="E512" s="39">
        <v>-3981.381900508311</v>
      </c>
      <c r="F512" s="39">
        <v>-4132.7964316245816</v>
      </c>
      <c r="G512" s="39">
        <v>-4341.4416285254438</v>
      </c>
      <c r="H512" s="39">
        <v>-4693.1198117701106</v>
      </c>
      <c r="I512" s="39">
        <v>-5058.4424130477582</v>
      </c>
      <c r="J512" s="39">
        <v>-5368.6880554984773</v>
      </c>
      <c r="K512" s="39">
        <v>-5616.4053796844128</v>
      </c>
      <c r="L512" s="39">
        <v>-5247.9199025811558</v>
      </c>
      <c r="M512" s="133">
        <v>-4485.3501681690086</v>
      </c>
      <c r="N512" s="39">
        <v>-3720.526656643653</v>
      </c>
      <c r="O512" s="39">
        <v>-2955.5266566436535</v>
      </c>
      <c r="P512" s="39">
        <v>-2190.526656643653</v>
      </c>
      <c r="Q512" s="39">
        <v>-1425.526656643653</v>
      </c>
      <c r="R512" s="39">
        <v>-660.52665664365315</v>
      </c>
      <c r="S512" s="39">
        <v>-45.600414160913289</v>
      </c>
      <c r="T512" s="39">
        <v>0</v>
      </c>
      <c r="U512" s="39">
        <v>0</v>
      </c>
      <c r="V512" s="55">
        <v>-60612.554771403375</v>
      </c>
    </row>
    <row r="513" spans="1:22" ht="13" customHeight="1" x14ac:dyDescent="0.3">
      <c r="A513" s="26" t="s">
        <v>305</v>
      </c>
      <c r="B513" s="62">
        <v>-1904.2924402748163</v>
      </c>
      <c r="C513" s="62">
        <v>-10181.575105365515</v>
      </c>
      <c r="D513" s="62">
        <v>-31311.521482605356</v>
      </c>
      <c r="E513" s="62">
        <v>-38585.159223548035</v>
      </c>
      <c r="F513" s="62">
        <v>-40905.984203576445</v>
      </c>
      <c r="G513" s="62">
        <v>-42527.391761869039</v>
      </c>
      <c r="H513" s="62">
        <v>-44139.963674164042</v>
      </c>
      <c r="I513" s="62">
        <v>-46133.965762783198</v>
      </c>
      <c r="J513" s="62">
        <v>-34158.236366089608</v>
      </c>
      <c r="K513" s="62">
        <v>-8464.7499312438013</v>
      </c>
      <c r="L513" s="62">
        <v>31749.500593874389</v>
      </c>
      <c r="M513" s="135">
        <v>80644.06096677405</v>
      </c>
      <c r="N513" s="62">
        <v>118403.54043562862</v>
      </c>
      <c r="O513" s="62">
        <v>134267.32287501407</v>
      </c>
      <c r="P513" s="62">
        <v>150756.04748588771</v>
      </c>
      <c r="Q513" s="62">
        <v>163670.90905390496</v>
      </c>
      <c r="R513" s="62">
        <v>177303.7027842238</v>
      </c>
      <c r="S513" s="62">
        <v>185221.81508349348</v>
      </c>
      <c r="T513" s="62">
        <v>192860.91643250387</v>
      </c>
      <c r="U513" s="62">
        <v>200756.34484053851</v>
      </c>
      <c r="V513" s="61">
        <v>1137321.3206003238</v>
      </c>
    </row>
    <row r="514" spans="1:22" ht="13" customHeight="1" x14ac:dyDescent="0.3">
      <c r="A514" s="16" t="s">
        <v>306</v>
      </c>
      <c r="B514" s="39">
        <v>0</v>
      </c>
      <c r="C514" s="39">
        <v>-1.3642420526593924E-12</v>
      </c>
      <c r="D514" s="39">
        <v>1.7621459846850485E-12</v>
      </c>
      <c r="E514" s="39">
        <v>-1.602984411874786E-11</v>
      </c>
      <c r="F514" s="39">
        <v>1.1198153515579179E-11</v>
      </c>
      <c r="G514" s="39">
        <v>-1.0032863428932615E-11</v>
      </c>
      <c r="H514" s="39">
        <v>1.0714984455262311E-11</v>
      </c>
      <c r="I514" s="39">
        <v>1.5802470443304628E-11</v>
      </c>
      <c r="J514" s="39">
        <v>1.1766587704187259E-11</v>
      </c>
      <c r="K514" s="39">
        <v>5.9003468777518719E-11</v>
      </c>
      <c r="L514" s="39">
        <v>-2.3305801732931286E-11</v>
      </c>
      <c r="M514" s="133">
        <v>-6.0794036471634172E-11</v>
      </c>
      <c r="N514" s="39">
        <v>-1.0314238352293614E-10</v>
      </c>
      <c r="O514" s="39">
        <v>1.085140866052825E-10</v>
      </c>
      <c r="P514" s="39">
        <v>-2.2424728740588762E-10</v>
      </c>
      <c r="Q514" s="39">
        <v>3.2468960853293538E-10</v>
      </c>
      <c r="R514" s="39">
        <v>-4.0017766878008842E-11</v>
      </c>
      <c r="S514" s="39">
        <v>3.9733549783704802E-11</v>
      </c>
      <c r="T514" s="39">
        <v>6.2527760746888816E-13</v>
      </c>
      <c r="U514" s="39">
        <v>4.9510617827763781E-11</v>
      </c>
      <c r="V514" s="55">
        <v>1.5438672562595457E-10</v>
      </c>
    </row>
    <row r="515" spans="1:22" ht="13" customHeight="1" x14ac:dyDescent="0.3">
      <c r="A515" s="16" t="s">
        <v>307</v>
      </c>
      <c r="B515" s="39">
        <v>0</v>
      </c>
      <c r="C515" s="39">
        <v>0</v>
      </c>
      <c r="D515" s="39">
        <v>72312</v>
      </c>
      <c r="E515" s="39">
        <v>0</v>
      </c>
      <c r="F515" s="39">
        <v>0</v>
      </c>
      <c r="G515" s="39">
        <v>0</v>
      </c>
      <c r="H515" s="39">
        <v>0</v>
      </c>
      <c r="I515" s="39">
        <v>12000</v>
      </c>
      <c r="J515" s="39">
        <v>12000</v>
      </c>
      <c r="K515" s="39">
        <v>12000</v>
      </c>
      <c r="L515" s="39">
        <v>12000</v>
      </c>
      <c r="M515" s="133">
        <v>12000</v>
      </c>
      <c r="N515" s="39">
        <v>12000</v>
      </c>
      <c r="O515" s="39">
        <v>12000</v>
      </c>
      <c r="P515" s="39">
        <v>12000</v>
      </c>
      <c r="Q515" s="39">
        <v>12000</v>
      </c>
      <c r="R515" s="39">
        <v>12000</v>
      </c>
      <c r="S515" s="39">
        <v>12000</v>
      </c>
      <c r="T515" s="39">
        <v>12000</v>
      </c>
      <c r="U515" s="39">
        <v>12000</v>
      </c>
      <c r="V515" s="55">
        <v>228312</v>
      </c>
    </row>
    <row r="516" spans="1:22" ht="13" customHeight="1" x14ac:dyDescent="0.3">
      <c r="A516" s="26" t="s">
        <v>308</v>
      </c>
      <c r="B516" s="62">
        <v>-1904.2924402748163</v>
      </c>
      <c r="C516" s="62">
        <v>-10181.575105365517</v>
      </c>
      <c r="D516" s="62">
        <v>41000.478517394644</v>
      </c>
      <c r="E516" s="62">
        <v>-38585.159223548049</v>
      </c>
      <c r="F516" s="62">
        <v>-40905.98420357643</v>
      </c>
      <c r="G516" s="62">
        <v>-42527.391761869047</v>
      </c>
      <c r="H516" s="62">
        <v>-44139.963674164035</v>
      </c>
      <c r="I516" s="62">
        <v>-34133.965762783184</v>
      </c>
      <c r="J516" s="62">
        <v>-22158.236366089601</v>
      </c>
      <c r="K516" s="62">
        <v>3535.2500687562588</v>
      </c>
      <c r="L516" s="62">
        <v>43749.500593874356</v>
      </c>
      <c r="M516" s="135">
        <v>92644.060966773992</v>
      </c>
      <c r="N516" s="62">
        <v>130403.54043562853</v>
      </c>
      <c r="O516" s="62">
        <v>146267.32287501419</v>
      </c>
      <c r="P516" s="62">
        <v>162756.04748588751</v>
      </c>
      <c r="Q516" s="62">
        <v>175670.90905390531</v>
      </c>
      <c r="R516" s="62">
        <v>189303.70278422377</v>
      </c>
      <c r="S516" s="62">
        <v>197221.81508349354</v>
      </c>
      <c r="T516" s="62">
        <v>204860.91643250387</v>
      </c>
      <c r="U516" s="62">
        <v>212756.34484053857</v>
      </c>
      <c r="V516" s="61">
        <v>1365633.3206003243</v>
      </c>
    </row>
    <row r="517" spans="1:22" ht="13" customHeight="1" x14ac:dyDescent="0.3">
      <c r="A517" s="16" t="s">
        <v>74</v>
      </c>
      <c r="B517" s="39">
        <v>0</v>
      </c>
      <c r="C517" s="39">
        <v>0</v>
      </c>
      <c r="D517" s="39">
        <v>-5782.9221943508628</v>
      </c>
      <c r="E517" s="39">
        <v>0</v>
      </c>
      <c r="F517" s="39">
        <v>0</v>
      </c>
      <c r="G517" s="39">
        <v>0</v>
      </c>
      <c r="H517" s="39">
        <v>0</v>
      </c>
      <c r="I517" s="39">
        <v>0</v>
      </c>
      <c r="J517" s="39">
        <v>0</v>
      </c>
      <c r="K517" s="39">
        <v>-461.35888158584783</v>
      </c>
      <c r="L517" s="39">
        <v>-4504.6436904190477</v>
      </c>
      <c r="M517" s="133">
        <v>-9417.0125911645664</v>
      </c>
      <c r="N517" s="39">
        <v>-13184.771146457397</v>
      </c>
      <c r="O517" s="39">
        <v>-14796.504403911536</v>
      </c>
      <c r="P517" s="39">
        <v>-29412.783529052253</v>
      </c>
      <c r="Q517" s="39">
        <v>-35194.589190900544</v>
      </c>
      <c r="R517" s="39">
        <v>-37925.184860379493</v>
      </c>
      <c r="S517" s="39">
        <v>-39532.573137753097</v>
      </c>
      <c r="T517" s="39">
        <v>-41083.44232675332</v>
      </c>
      <c r="U517" s="39">
        <v>-42667.06899818065</v>
      </c>
      <c r="V517" s="55">
        <v>-273962.85495090857</v>
      </c>
    </row>
    <row r="518" spans="1:22" ht="13" customHeight="1" x14ac:dyDescent="0.3">
      <c r="A518" s="81" t="s">
        <v>309</v>
      </c>
      <c r="B518" s="82">
        <v>-1904.2924402748163</v>
      </c>
      <c r="C518" s="82">
        <v>-10181.575105365517</v>
      </c>
      <c r="D518" s="82">
        <v>35217.556323043784</v>
      </c>
      <c r="E518" s="82">
        <v>-38585.159223548049</v>
      </c>
      <c r="F518" s="82">
        <v>-40905.98420357643</v>
      </c>
      <c r="G518" s="82">
        <v>-42527.391761869047</v>
      </c>
      <c r="H518" s="82">
        <v>-44139.963674164035</v>
      </c>
      <c r="I518" s="82">
        <v>-34133.965762783184</v>
      </c>
      <c r="J518" s="82">
        <v>-22158.236366089601</v>
      </c>
      <c r="K518" s="82">
        <v>3073.8911871704131</v>
      </c>
      <c r="L518" s="82">
        <v>39244.856903455307</v>
      </c>
      <c r="M518" s="134">
        <v>83227.048375609418</v>
      </c>
      <c r="N518" s="82">
        <v>117218.7692891711</v>
      </c>
      <c r="O518" s="82">
        <v>131470.81847110266</v>
      </c>
      <c r="P518" s="82">
        <v>133343.26395683523</v>
      </c>
      <c r="Q518" s="82">
        <v>140476.31986300478</v>
      </c>
      <c r="R518" s="82">
        <v>151378.51792384428</v>
      </c>
      <c r="S518" s="82">
        <v>157689.24194574045</v>
      </c>
      <c r="T518" s="82">
        <v>163777.47410575059</v>
      </c>
      <c r="U518" s="82">
        <v>170089.27584235792</v>
      </c>
      <c r="V518" s="83">
        <v>1091670.4656494155</v>
      </c>
    </row>
    <row r="519" spans="1:22" ht="13" customHeight="1" x14ac:dyDescent="0.3">
      <c r="A519" s="16" t="s">
        <v>310</v>
      </c>
      <c r="B519" s="39">
        <v>-1904.2924402748163</v>
      </c>
      <c r="C519" s="39">
        <v>-10181.575105365517</v>
      </c>
      <c r="D519" s="39">
        <v>35217.556323043784</v>
      </c>
      <c r="E519" s="39">
        <v>-38585.159223548049</v>
      </c>
      <c r="F519" s="39">
        <v>-40905.98420357643</v>
      </c>
      <c r="G519" s="39">
        <v>-42527.391761869047</v>
      </c>
      <c r="H519" s="39">
        <v>-44139.963674164035</v>
      </c>
      <c r="I519" s="39">
        <v>-34133.965762783184</v>
      </c>
      <c r="J519" s="39">
        <v>-22158.236366089601</v>
      </c>
      <c r="K519" s="39">
        <v>3073.8911871704131</v>
      </c>
      <c r="L519" s="39">
        <v>39244.856903455307</v>
      </c>
      <c r="M519" s="133">
        <v>83227.048375609418</v>
      </c>
      <c r="N519" s="39">
        <v>117218.7692891711</v>
      </c>
      <c r="O519" s="39">
        <v>131470.81847110266</v>
      </c>
      <c r="P519" s="39">
        <v>133343.26395683523</v>
      </c>
      <c r="Q519" s="39">
        <v>140476.31986300478</v>
      </c>
      <c r="R519" s="39">
        <v>151378.51792384428</v>
      </c>
      <c r="S519" s="39">
        <v>157689.24194574045</v>
      </c>
      <c r="T519" s="39">
        <v>163777.47410575059</v>
      </c>
      <c r="U519" s="39">
        <v>170089.27584235792</v>
      </c>
      <c r="V519" s="55">
        <v>1091670.4656494155</v>
      </c>
    </row>
    <row r="520" spans="1:22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>
        <f>M519/M500*100</f>
        <v>57.33935760532821</v>
      </c>
      <c r="N520" s="8"/>
      <c r="O520" s="8"/>
      <c r="P520" s="8"/>
      <c r="Q520" s="8"/>
      <c r="R520" s="8"/>
      <c r="S520" s="8"/>
      <c r="T520" s="8"/>
      <c r="U520" s="8"/>
      <c r="V520" s="8">
        <f>V519/V500*100</f>
        <v>49.298379383050474</v>
      </c>
    </row>
    <row r="522" spans="1:22" ht="25.5" customHeight="1" thickBot="1" x14ac:dyDescent="0.35">
      <c r="A522" s="1" t="s">
        <v>311</v>
      </c>
      <c r="B522" s="9">
        <v>2024</v>
      </c>
      <c r="C522" s="9">
        <v>2025</v>
      </c>
      <c r="D522" s="9">
        <v>2026</v>
      </c>
      <c r="E522" s="9">
        <v>2027</v>
      </c>
      <c r="F522" s="9">
        <v>2028</v>
      </c>
      <c r="G522" s="9">
        <v>2029</v>
      </c>
      <c r="H522" s="9">
        <v>2030</v>
      </c>
      <c r="I522" s="9">
        <v>2031</v>
      </c>
      <c r="J522" s="9">
        <v>2032</v>
      </c>
      <c r="K522" s="9">
        <v>2033</v>
      </c>
      <c r="L522" s="9">
        <v>2034</v>
      </c>
      <c r="M522" s="9">
        <v>2035</v>
      </c>
      <c r="N522" s="9">
        <v>2036</v>
      </c>
      <c r="O522" s="9">
        <v>2037</v>
      </c>
      <c r="P522" s="9">
        <v>2038</v>
      </c>
      <c r="Q522" s="9">
        <v>2039</v>
      </c>
      <c r="R522" s="9">
        <v>2040</v>
      </c>
      <c r="S522" s="9">
        <v>2041</v>
      </c>
      <c r="T522" s="9">
        <v>2042</v>
      </c>
      <c r="U522" s="9">
        <v>2043</v>
      </c>
      <c r="V522" s="9" t="s">
        <v>134</v>
      </c>
    </row>
    <row r="523" spans="1:22" ht="13" customHeight="1" thickTop="1" x14ac:dyDescent="0.3">
      <c r="A523" s="16" t="s">
        <v>312</v>
      </c>
      <c r="B523" s="39">
        <v>0</v>
      </c>
      <c r="C523" s="39">
        <v>0</v>
      </c>
      <c r="D523" s="39">
        <v>0</v>
      </c>
      <c r="E523" s="39">
        <v>0</v>
      </c>
      <c r="F523" s="39">
        <v>0</v>
      </c>
      <c r="G523" s="39">
        <v>0</v>
      </c>
      <c r="H523" s="39">
        <v>0</v>
      </c>
      <c r="I523" s="39">
        <v>7971.4346432059347</v>
      </c>
      <c r="J523" s="39">
        <v>30317.803494242722</v>
      </c>
      <c r="K523" s="39">
        <v>63737.957592370898</v>
      </c>
      <c r="L523" s="39">
        <v>113937.38869782117</v>
      </c>
      <c r="M523" s="39">
        <v>174177.84611080252</v>
      </c>
      <c r="N523" s="39">
        <v>219974.4597293163</v>
      </c>
      <c r="O523" s="39">
        <v>240351.04126213718</v>
      </c>
      <c r="P523" s="39">
        <v>262005.79018201679</v>
      </c>
      <c r="Q523" s="39">
        <v>279498.52970299264</v>
      </c>
      <c r="R523" s="39">
        <v>297971.47912135528</v>
      </c>
      <c r="S523" s="39">
        <v>309890.3382862095</v>
      </c>
      <c r="T523" s="39">
        <v>322285.95181765786</v>
      </c>
      <c r="U523" s="39">
        <v>335177.38989036425</v>
      </c>
      <c r="V523" s="55">
        <v>2657297.4105304931</v>
      </c>
    </row>
    <row r="524" spans="1:22" ht="13" customHeight="1" x14ac:dyDescent="0.3">
      <c r="A524" s="16" t="s">
        <v>313</v>
      </c>
      <c r="B524" s="39">
        <v>0</v>
      </c>
      <c r="C524" s="39">
        <v>-6080.8178875013436</v>
      </c>
      <c r="D524" s="39">
        <v>-19589.283118317191</v>
      </c>
      <c r="E524" s="39">
        <v>-19445.884519022769</v>
      </c>
      <c r="F524" s="39">
        <v>-20223.719899783679</v>
      </c>
      <c r="G524" s="39">
        <v>-21032.668695775021</v>
      </c>
      <c r="H524" s="39">
        <v>-21905.206891166552</v>
      </c>
      <c r="I524" s="39">
        <v>-28336.792592977697</v>
      </c>
      <c r="J524" s="39">
        <v>-32319.00429068612</v>
      </c>
      <c r="K524" s="39">
        <v>-33592.522796863683</v>
      </c>
      <c r="L524" s="39">
        <v>-34936.223708738231</v>
      </c>
      <c r="M524" s="39">
        <v>-36333.672657087765</v>
      </c>
      <c r="N524" s="39">
        <v>-37787.019563371272</v>
      </c>
      <c r="O524" s="39">
        <v>-39298.500345906126</v>
      </c>
      <c r="P524" s="39">
        <v>-40870.440359742359</v>
      </c>
      <c r="Q524" s="39">
        <v>-42505.257974132051</v>
      </c>
      <c r="R524" s="39">
        <v>-44205.468293097329</v>
      </c>
      <c r="S524" s="39">
        <v>-45973.687024821207</v>
      </c>
      <c r="T524" s="39">
        <v>-47812.634505814058</v>
      </c>
      <c r="U524" s="39">
        <v>-49600.239085101079</v>
      </c>
      <c r="V524" s="55">
        <v>-621849.04420990555</v>
      </c>
    </row>
    <row r="525" spans="1:22" ht="13" customHeight="1" x14ac:dyDescent="0.3">
      <c r="A525" s="16" t="s">
        <v>314</v>
      </c>
      <c r="B525" s="39">
        <v>-1247.5201738496667</v>
      </c>
      <c r="C525" s="39">
        <v>-1962.1057927083571</v>
      </c>
      <c r="D525" s="39">
        <v>-7652.0319219321591</v>
      </c>
      <c r="E525" s="39">
        <v>-12289.879762285816</v>
      </c>
      <c r="F525" s="39">
        <v>-12782.600996840507</v>
      </c>
      <c r="G525" s="39">
        <v>-13284.067145377359</v>
      </c>
      <c r="H525" s="39">
        <v>-13807.644251021768</v>
      </c>
      <c r="I525" s="39">
        <v>-16156.853541065186</v>
      </c>
      <c r="J525" s="39">
        <v>-18967.327109508824</v>
      </c>
      <c r="K525" s="39">
        <v>-19726.020193889173</v>
      </c>
      <c r="L525" s="39">
        <v>-20515.061001644739</v>
      </c>
      <c r="M525" s="39">
        <v>-21335.663441710527</v>
      </c>
      <c r="N525" s="39">
        <v>-22189.089979378947</v>
      </c>
      <c r="O525" s="39">
        <v>-23076.653578554105</v>
      </c>
      <c r="P525" s="39">
        <v>-23999.719721696263</v>
      </c>
      <c r="Q525" s="39">
        <v>-24959.708510564116</v>
      </c>
      <c r="R525" s="39">
        <v>-25958.096850986673</v>
      </c>
      <c r="S525" s="39">
        <v>-26996.420725026135</v>
      </c>
      <c r="T525" s="39">
        <v>-28076.27755402718</v>
      </c>
      <c r="U525" s="39">
        <v>-29199.328656188267</v>
      </c>
      <c r="V525" s="55">
        <v>-364182.07090825588</v>
      </c>
    </row>
    <row r="526" spans="1:22" ht="13" customHeight="1" x14ac:dyDescent="0.3">
      <c r="A526" s="16" t="s">
        <v>315</v>
      </c>
      <c r="B526" s="39">
        <v>-361.07438612185166</v>
      </c>
      <c r="C526" s="39">
        <v>-522.48537735428522</v>
      </c>
      <c r="D526" s="39">
        <v>-8291.189668205132</v>
      </c>
      <c r="E526" s="39">
        <v>-6483.907219512319</v>
      </c>
      <c r="F526" s="39">
        <v>-3813.4030973528279</v>
      </c>
      <c r="G526" s="39">
        <v>-3971.7020106454993</v>
      </c>
      <c r="H526" s="39">
        <v>-4006.9229612077252</v>
      </c>
      <c r="I526" s="39">
        <v>-4318.0501261154877</v>
      </c>
      <c r="J526" s="39">
        <v>-4759.0709232270829</v>
      </c>
      <c r="K526" s="39">
        <v>-5293.9134841234954</v>
      </c>
      <c r="L526" s="39">
        <v>-10579.16897029794</v>
      </c>
      <c r="M526" s="39">
        <v>-39794.911074993877</v>
      </c>
      <c r="N526" s="39">
        <v>-51041.927400328321</v>
      </c>
      <c r="O526" s="39">
        <v>-55891.918531095689</v>
      </c>
      <c r="P526" s="39">
        <v>-73954.98242964872</v>
      </c>
      <c r="Q526" s="39">
        <v>-82485.223594104871</v>
      </c>
      <c r="R526" s="39">
        <v>-88122.754803262884</v>
      </c>
      <c r="S526" s="39">
        <v>-91539.667234404391</v>
      </c>
      <c r="T526" s="39">
        <v>-94974.25410753215</v>
      </c>
      <c r="U526" s="39">
        <v>-98518.759734660998</v>
      </c>
      <c r="V526" s="55">
        <v>-728725.28713419556</v>
      </c>
    </row>
    <row r="527" spans="1:22" ht="13" customHeight="1" x14ac:dyDescent="0.3">
      <c r="A527" s="16" t="s">
        <v>316</v>
      </c>
      <c r="B527" s="39">
        <v>0</v>
      </c>
      <c r="C527" s="39">
        <v>0</v>
      </c>
      <c r="D527" s="39">
        <v>0</v>
      </c>
      <c r="E527" s="39">
        <v>0</v>
      </c>
      <c r="F527" s="39">
        <v>0</v>
      </c>
      <c r="G527" s="39">
        <v>0</v>
      </c>
      <c r="H527" s="39">
        <v>0</v>
      </c>
      <c r="I527" s="39">
        <v>0</v>
      </c>
      <c r="J527" s="39">
        <v>0</v>
      </c>
      <c r="K527" s="39">
        <v>-1262.6706459706925</v>
      </c>
      <c r="L527" s="39">
        <v>-4628.8075838827699</v>
      </c>
      <c r="M527" s="39">
        <v>-4344.1593884534323</v>
      </c>
      <c r="N527" s="39">
        <v>-3720.526656643653</v>
      </c>
      <c r="O527" s="39">
        <v>-2955.5266566436535</v>
      </c>
      <c r="P527" s="39">
        <v>-2190.526656643653</v>
      </c>
      <c r="Q527" s="39">
        <v>-1425.526656643653</v>
      </c>
      <c r="R527" s="39">
        <v>-660.52665664365315</v>
      </c>
      <c r="S527" s="39">
        <v>-45.600414160913289</v>
      </c>
      <c r="T527" s="39">
        <v>0</v>
      </c>
      <c r="U527" s="39">
        <v>0</v>
      </c>
      <c r="V527" s="55">
        <v>-21233.871315686061</v>
      </c>
    </row>
    <row r="528" spans="1:22" ht="13" customHeight="1" x14ac:dyDescent="0.3">
      <c r="A528" s="16" t="s">
        <v>317</v>
      </c>
      <c r="B528" s="39">
        <v>0</v>
      </c>
      <c r="C528" s="39">
        <v>0</v>
      </c>
      <c r="D528" s="39">
        <v>86774.399999999994</v>
      </c>
      <c r="E528" s="39">
        <v>0</v>
      </c>
      <c r="F528" s="39">
        <v>0</v>
      </c>
      <c r="G528" s="39">
        <v>0</v>
      </c>
      <c r="H528" s="39">
        <v>0</v>
      </c>
      <c r="I528" s="39">
        <v>14400</v>
      </c>
      <c r="J528" s="39">
        <v>14400</v>
      </c>
      <c r="K528" s="39">
        <v>14400</v>
      </c>
      <c r="L528" s="39">
        <v>14400</v>
      </c>
      <c r="M528" s="39">
        <v>14400</v>
      </c>
      <c r="N528" s="39">
        <v>14400</v>
      </c>
      <c r="O528" s="39">
        <v>14400</v>
      </c>
      <c r="P528" s="39">
        <v>14400</v>
      </c>
      <c r="Q528" s="39">
        <v>14400</v>
      </c>
      <c r="R528" s="39">
        <v>14400</v>
      </c>
      <c r="S528" s="39">
        <v>14400</v>
      </c>
      <c r="T528" s="39">
        <v>14400</v>
      </c>
      <c r="U528" s="39">
        <v>14400</v>
      </c>
      <c r="V528" s="55">
        <v>273974.40000000002</v>
      </c>
    </row>
    <row r="529" spans="1:22" ht="13" customHeight="1" x14ac:dyDescent="0.3">
      <c r="A529" s="81" t="s">
        <v>318</v>
      </c>
      <c r="B529" s="82">
        <v>-1608.5945599715185</v>
      </c>
      <c r="C529" s="82">
        <v>-8565.4090575639857</v>
      </c>
      <c r="D529" s="82">
        <v>51241.895291545508</v>
      </c>
      <c r="E529" s="82">
        <v>-38219.671500820907</v>
      </c>
      <c r="F529" s="82">
        <v>-36819.723993977015</v>
      </c>
      <c r="G529" s="82">
        <v>-38288.437851797884</v>
      </c>
      <c r="H529" s="82">
        <v>-39719.774103396048</v>
      </c>
      <c r="I529" s="82">
        <v>-26440.261616952434</v>
      </c>
      <c r="J529" s="82">
        <v>-11327.598829179309</v>
      </c>
      <c r="K529" s="82">
        <v>18262.830471523845</v>
      </c>
      <c r="L529" s="82">
        <v>57678.127433257476</v>
      </c>
      <c r="M529" s="82">
        <v>86769.439548556926</v>
      </c>
      <c r="N529" s="82">
        <v>119635.89612959408</v>
      </c>
      <c r="O529" s="82">
        <v>133528.44214993762</v>
      </c>
      <c r="P529" s="82">
        <v>135390.12101428577</v>
      </c>
      <c r="Q529" s="82">
        <v>142522.81296754794</v>
      </c>
      <c r="R529" s="82">
        <v>153424.63251736475</v>
      </c>
      <c r="S529" s="82">
        <v>159734.96288779678</v>
      </c>
      <c r="T529" s="82">
        <v>165822.78565028444</v>
      </c>
      <c r="U529" s="82">
        <v>172259.06241441384</v>
      </c>
      <c r="V529" s="83">
        <v>1195281.5369624498</v>
      </c>
    </row>
    <row r="530" spans="1:22" ht="13" customHeight="1" x14ac:dyDescent="0.3">
      <c r="A530" s="16" t="s">
        <v>319</v>
      </c>
      <c r="B530" s="39">
        <v>-33424.626000000004</v>
      </c>
      <c r="C530" s="39">
        <v>-40725.728000000003</v>
      </c>
      <c r="D530" s="39">
        <v>0</v>
      </c>
      <c r="E530" s="39">
        <v>0</v>
      </c>
      <c r="F530" s="39">
        <v>0</v>
      </c>
      <c r="G530" s="39">
        <v>0</v>
      </c>
      <c r="H530" s="39">
        <v>0</v>
      </c>
      <c r="I530" s="39">
        <v>0</v>
      </c>
      <c r="J530" s="39">
        <v>0</v>
      </c>
      <c r="K530" s="39">
        <v>0</v>
      </c>
      <c r="L530" s="39">
        <v>0</v>
      </c>
      <c r="M530" s="39">
        <v>0</v>
      </c>
      <c r="N530" s="39">
        <v>0</v>
      </c>
      <c r="O530" s="39">
        <v>0</v>
      </c>
      <c r="P530" s="39">
        <v>0</v>
      </c>
      <c r="Q530" s="39">
        <v>0</v>
      </c>
      <c r="R530" s="39">
        <v>0</v>
      </c>
      <c r="S530" s="39">
        <v>0</v>
      </c>
      <c r="T530" s="39">
        <v>0</v>
      </c>
      <c r="U530" s="39">
        <v>0</v>
      </c>
      <c r="V530" s="55">
        <v>-74150.354000000007</v>
      </c>
    </row>
    <row r="531" spans="1:22" ht="13" customHeight="1" x14ac:dyDescent="0.3">
      <c r="A531" s="16" t="s">
        <v>320</v>
      </c>
      <c r="B531" s="39">
        <v>-8120</v>
      </c>
      <c r="C531" s="39">
        <v>-8120</v>
      </c>
      <c r="D531" s="39">
        <v>0</v>
      </c>
      <c r="E531" s="39">
        <v>0</v>
      </c>
      <c r="F531" s="39">
        <v>0</v>
      </c>
      <c r="G531" s="39">
        <v>0</v>
      </c>
      <c r="H531" s="39">
        <v>0</v>
      </c>
      <c r="I531" s="39">
        <v>0</v>
      </c>
      <c r="J531" s="39">
        <v>0</v>
      </c>
      <c r="K531" s="39">
        <v>0</v>
      </c>
      <c r="L531" s="39">
        <v>0</v>
      </c>
      <c r="M531" s="39">
        <v>0</v>
      </c>
      <c r="N531" s="39">
        <v>0</v>
      </c>
      <c r="O531" s="39">
        <v>0</v>
      </c>
      <c r="P531" s="39">
        <v>0</v>
      </c>
      <c r="Q531" s="39">
        <v>0</v>
      </c>
      <c r="R531" s="39">
        <v>0</v>
      </c>
      <c r="S531" s="39">
        <v>0</v>
      </c>
      <c r="T531" s="39">
        <v>0</v>
      </c>
      <c r="U531" s="39">
        <v>0</v>
      </c>
      <c r="V531" s="55">
        <v>-16240</v>
      </c>
    </row>
    <row r="532" spans="1:22" ht="13" customHeight="1" x14ac:dyDescent="0.3">
      <c r="A532" s="81" t="s">
        <v>321</v>
      </c>
      <c r="B532" s="82">
        <v>-41544.626000000004</v>
      </c>
      <c r="C532" s="82">
        <v>-48845.728000000003</v>
      </c>
      <c r="D532" s="82">
        <v>0</v>
      </c>
      <c r="E532" s="82">
        <v>0</v>
      </c>
      <c r="F532" s="82">
        <v>0</v>
      </c>
      <c r="G532" s="82">
        <v>0</v>
      </c>
      <c r="H532" s="82">
        <v>0</v>
      </c>
      <c r="I532" s="82">
        <v>0</v>
      </c>
      <c r="J532" s="82">
        <v>0</v>
      </c>
      <c r="K532" s="82">
        <v>0</v>
      </c>
      <c r="L532" s="82">
        <v>0</v>
      </c>
      <c r="M532" s="82">
        <v>0</v>
      </c>
      <c r="N532" s="82">
        <v>0</v>
      </c>
      <c r="O532" s="82">
        <v>0</v>
      </c>
      <c r="P532" s="82">
        <v>0</v>
      </c>
      <c r="Q532" s="82">
        <v>0</v>
      </c>
      <c r="R532" s="82">
        <v>0</v>
      </c>
      <c r="S532" s="82">
        <v>0</v>
      </c>
      <c r="T532" s="82">
        <v>0</v>
      </c>
      <c r="U532" s="82">
        <v>0</v>
      </c>
      <c r="V532" s="83">
        <v>-90390.354000000007</v>
      </c>
    </row>
    <row r="533" spans="1:22" ht="13" customHeight="1" x14ac:dyDescent="0.3">
      <c r="A533" s="16" t="s">
        <v>322</v>
      </c>
      <c r="B533" s="39">
        <v>0</v>
      </c>
      <c r="C533" s="39">
        <v>0</v>
      </c>
      <c r="D533" s="39">
        <v>0</v>
      </c>
      <c r="E533" s="39">
        <v>0</v>
      </c>
      <c r="F533" s="39">
        <v>0</v>
      </c>
      <c r="G533" s="39">
        <v>0</v>
      </c>
      <c r="H533" s="39">
        <v>0</v>
      </c>
      <c r="I533" s="39">
        <v>0</v>
      </c>
      <c r="J533" s="39">
        <v>0</v>
      </c>
      <c r="K533" s="39">
        <v>0</v>
      </c>
      <c r="L533" s="39">
        <v>0</v>
      </c>
      <c r="M533" s="39">
        <v>0</v>
      </c>
      <c r="N533" s="39">
        <v>0</v>
      </c>
      <c r="O533" s="39">
        <v>0</v>
      </c>
      <c r="P533" s="39">
        <v>0</v>
      </c>
      <c r="Q533" s="39">
        <v>0</v>
      </c>
      <c r="R533" s="39">
        <v>0</v>
      </c>
      <c r="S533" s="39">
        <v>0</v>
      </c>
      <c r="T533" s="39">
        <v>0</v>
      </c>
      <c r="U533" s="39">
        <v>0</v>
      </c>
      <c r="V533" s="55">
        <v>0</v>
      </c>
    </row>
    <row r="534" spans="1:22" ht="13" customHeight="1" x14ac:dyDescent="0.3">
      <c r="A534" s="16" t="s">
        <v>323</v>
      </c>
      <c r="B534" s="39">
        <v>42000</v>
      </c>
      <c r="C534" s="39">
        <v>0</v>
      </c>
      <c r="D534" s="39">
        <v>0</v>
      </c>
      <c r="E534" s="39">
        <v>0</v>
      </c>
      <c r="F534" s="39">
        <v>0</v>
      </c>
      <c r="G534" s="39">
        <v>0</v>
      </c>
      <c r="H534" s="39">
        <v>0</v>
      </c>
      <c r="I534" s="39">
        <v>0</v>
      </c>
      <c r="J534" s="39">
        <v>0</v>
      </c>
      <c r="K534" s="39">
        <v>0</v>
      </c>
      <c r="L534" s="39">
        <v>0</v>
      </c>
      <c r="M534" s="39">
        <v>0</v>
      </c>
      <c r="N534" s="39">
        <v>0</v>
      </c>
      <c r="O534" s="39">
        <v>0</v>
      </c>
      <c r="P534" s="39">
        <v>0</v>
      </c>
      <c r="Q534" s="39">
        <v>0</v>
      </c>
      <c r="R534" s="39">
        <v>0</v>
      </c>
      <c r="S534" s="39">
        <v>0</v>
      </c>
      <c r="T534" s="39">
        <v>0</v>
      </c>
      <c r="U534" s="39">
        <v>0</v>
      </c>
      <c r="V534" s="55">
        <v>42000</v>
      </c>
    </row>
    <row r="535" spans="1:22" ht="13" customHeight="1" x14ac:dyDescent="0.3">
      <c r="A535" s="16" t="s">
        <v>284</v>
      </c>
      <c r="B535" s="39">
        <v>28000</v>
      </c>
      <c r="C535" s="39">
        <v>70000</v>
      </c>
      <c r="D535" s="39">
        <v>0</v>
      </c>
      <c r="E535" s="39">
        <v>0</v>
      </c>
      <c r="F535" s="39">
        <v>0</v>
      </c>
      <c r="G535" s="39">
        <v>22750</v>
      </c>
      <c r="H535" s="39">
        <v>40000</v>
      </c>
      <c r="I535" s="39">
        <v>31250</v>
      </c>
      <c r="J535" s="39">
        <v>23200</v>
      </c>
      <c r="K535" s="39">
        <v>11200</v>
      </c>
      <c r="L535" s="39">
        <v>0</v>
      </c>
      <c r="M535" s="39">
        <v>0</v>
      </c>
      <c r="N535" s="39">
        <v>0</v>
      </c>
      <c r="O535" s="39">
        <v>0</v>
      </c>
      <c r="P535" s="39">
        <v>0</v>
      </c>
      <c r="Q535" s="39">
        <v>0</v>
      </c>
      <c r="R535" s="39">
        <v>0</v>
      </c>
      <c r="S535" s="39">
        <v>0</v>
      </c>
      <c r="T535" s="39">
        <v>0</v>
      </c>
      <c r="U535" s="39">
        <v>0</v>
      </c>
      <c r="V535" s="55">
        <v>226400</v>
      </c>
    </row>
    <row r="536" spans="1:22" ht="13" customHeight="1" x14ac:dyDescent="0.3">
      <c r="A536" s="16" t="s">
        <v>324</v>
      </c>
      <c r="B536" s="39">
        <v>0</v>
      </c>
      <c r="C536" s="39">
        <v>0</v>
      </c>
      <c r="D536" s="39">
        <v>0</v>
      </c>
      <c r="E536" s="39">
        <v>0</v>
      </c>
      <c r="F536" s="39">
        <v>0</v>
      </c>
      <c r="G536" s="39">
        <v>0</v>
      </c>
      <c r="H536" s="39">
        <v>0</v>
      </c>
      <c r="I536" s="39">
        <v>0</v>
      </c>
      <c r="J536" s="39">
        <v>0</v>
      </c>
      <c r="K536" s="39">
        <v>0</v>
      </c>
      <c r="L536" s="39">
        <v>-31500</v>
      </c>
      <c r="M536" s="39">
        <v>-36000</v>
      </c>
      <c r="N536" s="39">
        <v>-36000</v>
      </c>
      <c r="O536" s="39">
        <v>-36000</v>
      </c>
      <c r="P536" s="39">
        <v>-36000</v>
      </c>
      <c r="Q536" s="39">
        <v>-36000</v>
      </c>
      <c r="R536" s="39">
        <v>-36000</v>
      </c>
      <c r="S536" s="39">
        <v>-18279</v>
      </c>
      <c r="T536" s="39">
        <v>0</v>
      </c>
      <c r="U536" s="39">
        <v>0</v>
      </c>
      <c r="V536" s="55">
        <v>-265779</v>
      </c>
    </row>
    <row r="537" spans="1:22" ht="13" customHeight="1" x14ac:dyDescent="0.3">
      <c r="A537" s="81" t="s">
        <v>325</v>
      </c>
      <c r="B537" s="82">
        <v>70000</v>
      </c>
      <c r="C537" s="82">
        <v>70000</v>
      </c>
      <c r="D537" s="82">
        <v>0</v>
      </c>
      <c r="E537" s="82">
        <v>0</v>
      </c>
      <c r="F537" s="82">
        <v>0</v>
      </c>
      <c r="G537" s="82">
        <v>22750</v>
      </c>
      <c r="H537" s="82">
        <v>40000</v>
      </c>
      <c r="I537" s="82">
        <v>31250</v>
      </c>
      <c r="J537" s="82">
        <v>23200</v>
      </c>
      <c r="K537" s="82">
        <v>11200</v>
      </c>
      <c r="L537" s="82">
        <v>-31500</v>
      </c>
      <c r="M537" s="82">
        <v>-36000</v>
      </c>
      <c r="N537" s="82">
        <v>-36000</v>
      </c>
      <c r="O537" s="82">
        <v>-36000</v>
      </c>
      <c r="P537" s="82">
        <v>-36000</v>
      </c>
      <c r="Q537" s="82">
        <v>-36000</v>
      </c>
      <c r="R537" s="82">
        <v>-36000</v>
      </c>
      <c r="S537" s="82">
        <v>-18279</v>
      </c>
      <c r="T537" s="82">
        <v>0</v>
      </c>
      <c r="U537" s="82">
        <v>0</v>
      </c>
      <c r="V537" s="83">
        <v>2621</v>
      </c>
    </row>
    <row r="538" spans="1:22" ht="13" customHeight="1" x14ac:dyDescent="0.3">
      <c r="A538" s="5" t="s">
        <v>326</v>
      </c>
      <c r="B538" s="39">
        <v>26846.77944002848</v>
      </c>
      <c r="C538" s="39">
        <v>12588.862942436012</v>
      </c>
      <c r="D538" s="39">
        <v>51241.895291545508</v>
      </c>
      <c r="E538" s="39">
        <v>-38219.671500820907</v>
      </c>
      <c r="F538" s="39">
        <v>-36819.723993977015</v>
      </c>
      <c r="G538" s="39">
        <v>-15538.437851797884</v>
      </c>
      <c r="H538" s="39">
        <v>280.22589660395533</v>
      </c>
      <c r="I538" s="39">
        <v>4809.7383830475637</v>
      </c>
      <c r="J538" s="39">
        <v>11872.401170820691</v>
      </c>
      <c r="K538" s="39">
        <v>29462.830471523845</v>
      </c>
      <c r="L538" s="39">
        <v>26178.127433257476</v>
      </c>
      <c r="M538" s="39">
        <v>50769.439548556926</v>
      </c>
      <c r="N538" s="39">
        <v>83635.896129594097</v>
      </c>
      <c r="O538" s="39">
        <v>97528.442149937619</v>
      </c>
      <c r="P538" s="39">
        <v>99390.121014285774</v>
      </c>
      <c r="Q538" s="39">
        <v>106522.81296754796</v>
      </c>
      <c r="R538" s="39">
        <v>117424.63251736478</v>
      </c>
      <c r="S538" s="39">
        <v>141455.96288779678</v>
      </c>
      <c r="T538" s="39">
        <v>165822.78565028444</v>
      </c>
      <c r="U538" s="39">
        <v>172259.06241441384</v>
      </c>
      <c r="V538" s="55">
        <v>1107512.1829624497</v>
      </c>
    </row>
    <row r="539" spans="1:22" ht="13" customHeight="1" x14ac:dyDescent="0.3">
      <c r="A539" s="5" t="s">
        <v>327</v>
      </c>
      <c r="B539" s="39">
        <v>26846.77944002848</v>
      </c>
      <c r="C539" s="39">
        <v>39435.642382464495</v>
      </c>
      <c r="D539" s="39">
        <v>90677.537674010004</v>
      </c>
      <c r="E539" s="39">
        <v>52457.866173189097</v>
      </c>
      <c r="F539" s="39">
        <v>15638.142179212082</v>
      </c>
      <c r="G539" s="39">
        <v>99.704327414198815</v>
      </c>
      <c r="H539" s="39">
        <v>379.93022401815415</v>
      </c>
      <c r="I539" s="39">
        <v>5189.6686070657179</v>
      </c>
      <c r="J539" s="39">
        <v>17062.069777886409</v>
      </c>
      <c r="K539" s="39">
        <v>46524.900249410261</v>
      </c>
      <c r="L539" s="39">
        <v>72703.027682667744</v>
      </c>
      <c r="M539" s="39">
        <v>123472.46723122467</v>
      </c>
      <c r="N539" s="39">
        <v>207108.36336081877</v>
      </c>
      <c r="O539" s="39">
        <v>304636.80551075639</v>
      </c>
      <c r="P539" s="39">
        <v>404026.92652504216</v>
      </c>
      <c r="Q539" s="39">
        <v>510549.73949259013</v>
      </c>
      <c r="R539" s="39">
        <v>627974.37200995476</v>
      </c>
      <c r="S539" s="39">
        <v>769430.33489775169</v>
      </c>
      <c r="T539" s="39">
        <v>935253.12054803607</v>
      </c>
      <c r="U539" s="39">
        <v>1107512.1829624497</v>
      </c>
      <c r="V539" s="39"/>
    </row>
    <row r="540" spans="1:22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2" spans="1:22" ht="25.5" customHeight="1" thickBot="1" x14ac:dyDescent="0.35">
      <c r="A542" s="1" t="s">
        <v>328</v>
      </c>
      <c r="B542" s="9">
        <v>2024</v>
      </c>
      <c r="C542" s="9">
        <v>2025</v>
      </c>
      <c r="D542" s="9">
        <v>2026</v>
      </c>
      <c r="E542" s="9">
        <v>2027</v>
      </c>
      <c r="F542" s="9">
        <v>2028</v>
      </c>
      <c r="G542" s="9">
        <v>2029</v>
      </c>
      <c r="H542" s="9">
        <v>2030</v>
      </c>
      <c r="I542" s="9">
        <v>2031</v>
      </c>
      <c r="J542" s="9">
        <v>2032</v>
      </c>
      <c r="K542" s="9">
        <v>2033</v>
      </c>
      <c r="L542" s="9">
        <v>2034</v>
      </c>
      <c r="M542" s="9">
        <v>2035</v>
      </c>
      <c r="N542" s="9">
        <v>2036</v>
      </c>
      <c r="O542" s="9">
        <v>2037</v>
      </c>
      <c r="P542" s="9">
        <v>2038</v>
      </c>
      <c r="Q542" s="9">
        <v>2039</v>
      </c>
      <c r="R542" s="9">
        <v>2040</v>
      </c>
      <c r="S542" s="9">
        <v>2041</v>
      </c>
      <c r="T542" s="9">
        <v>2042</v>
      </c>
      <c r="U542" s="9">
        <v>2043</v>
      </c>
    </row>
    <row r="543" spans="1:22" ht="13" customHeight="1" thickTop="1" x14ac:dyDescent="0.3">
      <c r="A543" s="16" t="s">
        <v>329</v>
      </c>
      <c r="B543" s="39">
        <v>26846.77944002848</v>
      </c>
      <c r="C543" s="39">
        <v>39435.642382464495</v>
      </c>
      <c r="D543" s="39">
        <v>90677.537674010004</v>
      </c>
      <c r="E543" s="39">
        <v>52457.866173189097</v>
      </c>
      <c r="F543" s="39">
        <v>15638.142179212082</v>
      </c>
      <c r="G543" s="39">
        <v>99.704327414198815</v>
      </c>
      <c r="H543" s="39">
        <v>379.93022401815415</v>
      </c>
      <c r="I543" s="39">
        <v>5189.6686070657179</v>
      </c>
      <c r="J543" s="39">
        <v>17062.069777886409</v>
      </c>
      <c r="K543" s="39">
        <v>46524.900249410261</v>
      </c>
      <c r="L543" s="39">
        <v>72703.027682667744</v>
      </c>
      <c r="M543" s="39">
        <v>123472.46723122467</v>
      </c>
      <c r="N543" s="39">
        <v>207108.36336081877</v>
      </c>
      <c r="O543" s="39">
        <v>304636.80551075639</v>
      </c>
      <c r="P543" s="39">
        <v>404026.92652504216</v>
      </c>
      <c r="Q543" s="39">
        <v>510549.73949259013</v>
      </c>
      <c r="R543" s="39">
        <v>627974.37200995476</v>
      </c>
      <c r="S543" s="39">
        <v>769430.33489775169</v>
      </c>
      <c r="T543" s="39">
        <v>935253.12054803607</v>
      </c>
      <c r="U543" s="39">
        <v>1107512.1829624497</v>
      </c>
    </row>
    <row r="544" spans="1:22" ht="13" customHeight="1" x14ac:dyDescent="0.3">
      <c r="A544" s="16" t="s">
        <v>201</v>
      </c>
      <c r="B544" s="39">
        <v>0</v>
      </c>
      <c r="C544" s="39">
        <v>0</v>
      </c>
      <c r="D544" s="39">
        <v>0</v>
      </c>
      <c r="E544" s="39">
        <v>0</v>
      </c>
      <c r="F544" s="39">
        <v>0</v>
      </c>
      <c r="G544" s="39">
        <v>0</v>
      </c>
      <c r="H544" s="39">
        <v>0</v>
      </c>
      <c r="I544" s="39">
        <v>0</v>
      </c>
      <c r="J544" s="39">
        <v>0</v>
      </c>
      <c r="K544" s="39">
        <v>0</v>
      </c>
      <c r="L544" s="39">
        <v>0</v>
      </c>
      <c r="M544" s="39">
        <v>0</v>
      </c>
      <c r="N544" s="39">
        <v>0</v>
      </c>
      <c r="O544" s="39">
        <v>0</v>
      </c>
      <c r="P544" s="39">
        <v>0</v>
      </c>
      <c r="Q544" s="39">
        <v>0</v>
      </c>
      <c r="R544" s="39">
        <v>0</v>
      </c>
      <c r="S544" s="39">
        <v>0</v>
      </c>
      <c r="T544" s="39">
        <v>0</v>
      </c>
      <c r="U544" s="39">
        <v>0</v>
      </c>
    </row>
    <row r="545" spans="1:21" ht="13" customHeight="1" x14ac:dyDescent="0.3">
      <c r="A545" s="16" t="s">
        <v>330</v>
      </c>
      <c r="B545" s="39">
        <v>0</v>
      </c>
      <c r="C545" s="39">
        <v>0</v>
      </c>
      <c r="D545" s="39">
        <v>207.61593282982813</v>
      </c>
      <c r="E545" s="39">
        <v>215.92057014302131</v>
      </c>
      <c r="F545" s="39">
        <v>224.55739294874212</v>
      </c>
      <c r="G545" s="39">
        <v>233.53968866669177</v>
      </c>
      <c r="H545" s="39">
        <v>274.11272377389002</v>
      </c>
      <c r="I545" s="39">
        <v>285.0772327248456</v>
      </c>
      <c r="J545" s="39">
        <v>296.48032203383934</v>
      </c>
      <c r="K545" s="39">
        <v>308.33953491519287</v>
      </c>
      <c r="L545" s="39">
        <v>320.67311631180058</v>
      </c>
      <c r="M545" s="39">
        <v>333.50004096427261</v>
      </c>
      <c r="N545" s="39">
        <v>346.84004260284343</v>
      </c>
      <c r="O545" s="39">
        <v>360.71364430695712</v>
      </c>
      <c r="P545" s="39">
        <v>375.14219007923538</v>
      </c>
      <c r="Q545" s="39">
        <v>390.14787768240473</v>
      </c>
      <c r="R545" s="39">
        <v>405.75379278970081</v>
      </c>
      <c r="S545" s="39">
        <v>421.98394450128882</v>
      </c>
      <c r="T545" s="39">
        <v>438.86330228134045</v>
      </c>
      <c r="U545" s="39">
        <v>331.51703342705974</v>
      </c>
    </row>
    <row r="546" spans="1:21" ht="13" customHeight="1" x14ac:dyDescent="0.3">
      <c r="A546" s="16" t="s">
        <v>331</v>
      </c>
      <c r="B546" s="39">
        <v>0</v>
      </c>
      <c r="C546" s="39">
        <v>0</v>
      </c>
      <c r="D546" s="39">
        <v>169.86798171649451</v>
      </c>
      <c r="E546" s="39">
        <v>176.66270098515423</v>
      </c>
      <c r="F546" s="39">
        <v>183.72920902456042</v>
      </c>
      <c r="G546" s="39">
        <v>191.07837738554284</v>
      </c>
      <c r="H546" s="39">
        <v>198.72151248096452</v>
      </c>
      <c r="I546" s="39">
        <v>206.67037298020307</v>
      </c>
      <c r="J546" s="39">
        <v>214.93718789941119</v>
      </c>
      <c r="K546" s="39">
        <v>223.53467541538754</v>
      </c>
      <c r="L546" s="39">
        <v>232.47606243200306</v>
      </c>
      <c r="M546" s="39">
        <v>241.77510492928317</v>
      </c>
      <c r="N546" s="39">
        <v>251.44610912645447</v>
      </c>
      <c r="O546" s="39">
        <v>261.50395349151256</v>
      </c>
      <c r="P546" s="39">
        <v>271.96411163117313</v>
      </c>
      <c r="Q546" s="39">
        <v>282.84267609642001</v>
      </c>
      <c r="R546" s="39">
        <v>294.15638314027677</v>
      </c>
      <c r="S546" s="39">
        <v>305.92263846588776</v>
      </c>
      <c r="T546" s="39">
        <v>318.1595440045233</v>
      </c>
      <c r="U546" s="39">
        <v>330.88592576470421</v>
      </c>
    </row>
    <row r="547" spans="1:21" ht="13" customHeight="1" x14ac:dyDescent="0.3">
      <c r="A547" s="16" t="s">
        <v>204</v>
      </c>
      <c r="B547" s="39">
        <v>0</v>
      </c>
      <c r="C547" s="39">
        <v>0</v>
      </c>
      <c r="D547" s="39">
        <v>407.68315611958678</v>
      </c>
      <c r="E547" s="39">
        <v>423.99048236437022</v>
      </c>
      <c r="F547" s="39">
        <v>440.95010165894507</v>
      </c>
      <c r="G547" s="39">
        <v>458.5881057253028</v>
      </c>
      <c r="H547" s="39">
        <v>476.93162995431487</v>
      </c>
      <c r="I547" s="39">
        <v>496.0088951524873</v>
      </c>
      <c r="J547" s="39">
        <v>515.84925095858682</v>
      </c>
      <c r="K547" s="39">
        <v>536.48322099693019</v>
      </c>
      <c r="L547" s="39">
        <v>557.9425498368073</v>
      </c>
      <c r="M547" s="39">
        <v>580.26025183027957</v>
      </c>
      <c r="N547" s="39">
        <v>603.47066190349074</v>
      </c>
      <c r="O547" s="39">
        <v>627.60948837963019</v>
      </c>
      <c r="P547" s="39">
        <v>652.71386791481541</v>
      </c>
      <c r="Q547" s="39">
        <v>678.82242263140802</v>
      </c>
      <c r="R547" s="39">
        <v>705.9753195366643</v>
      </c>
      <c r="S547" s="39">
        <v>734.21433231813069</v>
      </c>
      <c r="T547" s="39">
        <v>763.58290561085596</v>
      </c>
      <c r="U547" s="39">
        <v>794.12622183529004</v>
      </c>
    </row>
    <row r="548" spans="1:21" ht="13" customHeight="1" x14ac:dyDescent="0.3">
      <c r="A548" s="16" t="s">
        <v>203</v>
      </c>
      <c r="B548" s="39">
        <v>0</v>
      </c>
      <c r="C548" s="39">
        <v>0</v>
      </c>
      <c r="D548" s="39">
        <v>169.86798171649451</v>
      </c>
      <c r="E548" s="39">
        <v>176.66270098515423</v>
      </c>
      <c r="F548" s="39">
        <v>183.72920902456042</v>
      </c>
      <c r="G548" s="39">
        <v>191.07837738554284</v>
      </c>
      <c r="H548" s="39">
        <v>198.72151248096452</v>
      </c>
      <c r="I548" s="39">
        <v>206.67037298020307</v>
      </c>
      <c r="J548" s="39">
        <v>214.93718789941119</v>
      </c>
      <c r="K548" s="39">
        <v>223.53467541538754</v>
      </c>
      <c r="L548" s="39">
        <v>232.47606243200306</v>
      </c>
      <c r="M548" s="39">
        <v>241.77510492928317</v>
      </c>
      <c r="N548" s="39">
        <v>251.44610912645447</v>
      </c>
      <c r="O548" s="39">
        <v>261.50395349151256</v>
      </c>
      <c r="P548" s="39">
        <v>271.96411163117313</v>
      </c>
      <c r="Q548" s="39">
        <v>282.84267609642001</v>
      </c>
      <c r="R548" s="39">
        <v>294.15638314027677</v>
      </c>
      <c r="S548" s="39">
        <v>305.92263846588776</v>
      </c>
      <c r="T548" s="39">
        <v>318.1595440045233</v>
      </c>
      <c r="U548" s="39">
        <v>330.88592576470421</v>
      </c>
    </row>
    <row r="549" spans="1:21" ht="13" customHeight="1" x14ac:dyDescent="0.3">
      <c r="A549" s="16" t="s">
        <v>332</v>
      </c>
      <c r="B549" s="39">
        <v>6924.1043333333337</v>
      </c>
      <c r="C549" s="39">
        <v>16078.52864791689</v>
      </c>
      <c r="D549" s="39">
        <v>8574.2256666666653</v>
      </c>
      <c r="E549" s="39">
        <v>11815.005973300033</v>
      </c>
      <c r="F549" s="39">
        <v>15185.417492198734</v>
      </c>
      <c r="G549" s="39">
        <v>18690.645471853386</v>
      </c>
      <c r="H549" s="39">
        <v>22336.082570694227</v>
      </c>
      <c r="I549" s="39">
        <v>23331.457977619524</v>
      </c>
      <c r="J549" s="39">
        <v>21261.387758982666</v>
      </c>
      <c r="K549" s="39">
        <v>13836.60773854059</v>
      </c>
      <c r="L549" s="39">
        <v>-1.8189894035458565E-12</v>
      </c>
      <c r="M549" s="39">
        <v>-1.8189894035458565E-12</v>
      </c>
      <c r="N549" s="39">
        <v>-1.8189894035458565E-12</v>
      </c>
      <c r="O549" s="39">
        <v>-1.8189894035458565E-12</v>
      </c>
      <c r="P549" s="39">
        <v>-1.8189894035458565E-12</v>
      </c>
      <c r="Q549" s="39">
        <v>-1.8189894035458565E-12</v>
      </c>
      <c r="R549" s="39">
        <v>-1.8189894035458565E-12</v>
      </c>
      <c r="S549" s="39">
        <v>-1.8189894035458565E-12</v>
      </c>
      <c r="T549" s="39">
        <v>-1.8189894035458565E-12</v>
      </c>
      <c r="U549" s="39">
        <v>-1.8189894035458565E-12</v>
      </c>
    </row>
    <row r="550" spans="1:21" ht="13" customHeight="1" x14ac:dyDescent="0.3">
      <c r="A550" s="81" t="s">
        <v>333</v>
      </c>
      <c r="B550" s="82">
        <v>33770.883773361813</v>
      </c>
      <c r="C550" s="82">
        <v>55514.171030381389</v>
      </c>
      <c r="D550" s="82">
        <v>100206.79839305907</v>
      </c>
      <c r="E550" s="82">
        <v>65266.108600966822</v>
      </c>
      <c r="F550" s="82">
        <v>31856.525584067625</v>
      </c>
      <c r="G550" s="82">
        <v>19864.634348430664</v>
      </c>
      <c r="H550" s="82">
        <v>23864.500173402514</v>
      </c>
      <c r="I550" s="82">
        <v>29715.553458522983</v>
      </c>
      <c r="J550" s="82">
        <v>39565.661485660326</v>
      </c>
      <c r="K550" s="82">
        <v>61653.400094693745</v>
      </c>
      <c r="L550" s="82">
        <v>74046.595473680354</v>
      </c>
      <c r="M550" s="82">
        <v>124869.77773387778</v>
      </c>
      <c r="N550" s="82">
        <v>208561.56628357805</v>
      </c>
      <c r="O550" s="82">
        <v>306148.13655042596</v>
      </c>
      <c r="P550" s="82">
        <v>405598.71080629854</v>
      </c>
      <c r="Q550" s="82">
        <v>512184.39514509682</v>
      </c>
      <c r="R550" s="82">
        <v>629674.41388856154</v>
      </c>
      <c r="S550" s="82">
        <v>771198.37845150288</v>
      </c>
      <c r="T550" s="82">
        <v>937091.88584393729</v>
      </c>
      <c r="U550" s="82">
        <v>1109299.5980692415</v>
      </c>
    </row>
    <row r="551" spans="1:21" ht="13" customHeight="1" x14ac:dyDescent="0.3">
      <c r="A551" s="16" t="s">
        <v>334</v>
      </c>
      <c r="B551" s="39">
        <v>0</v>
      </c>
      <c r="C551" s="39">
        <v>0</v>
      </c>
      <c r="D551" s="39">
        <v>18692.916666666668</v>
      </c>
      <c r="E551" s="39">
        <v>47298.333333333336</v>
      </c>
      <c r="F551" s="39">
        <v>57796.850125000004</v>
      </c>
      <c r="G551" s="39">
        <v>55737.118069444448</v>
      </c>
      <c r="H551" s="39">
        <v>53677.386013888892</v>
      </c>
      <c r="I551" s="39">
        <v>51617.653958333336</v>
      </c>
      <c r="J551" s="39">
        <v>49557.921902777787</v>
      </c>
      <c r="K551" s="39">
        <v>47498.189847222224</v>
      </c>
      <c r="L551" s="39">
        <v>45438.457791666675</v>
      </c>
      <c r="M551" s="39">
        <v>43378.725736111104</v>
      </c>
      <c r="N551" s="39">
        <v>41318.993680555555</v>
      </c>
      <c r="O551" s="39">
        <v>39259.261625000006</v>
      </c>
      <c r="P551" s="39">
        <v>37199.529569444443</v>
      </c>
      <c r="Q551" s="39">
        <v>35139.797513888894</v>
      </c>
      <c r="R551" s="39">
        <v>33080.065458333338</v>
      </c>
      <c r="S551" s="39">
        <v>31020.333402777782</v>
      </c>
      <c r="T551" s="39">
        <v>28960.601347222229</v>
      </c>
      <c r="U551" s="39">
        <v>26900.869291666673</v>
      </c>
    </row>
    <row r="552" spans="1:21" ht="13" customHeight="1" x14ac:dyDescent="0.3">
      <c r="A552" s="16" t="s">
        <v>335</v>
      </c>
      <c r="B552" s="39">
        <v>0</v>
      </c>
      <c r="C552" s="39">
        <v>0</v>
      </c>
      <c r="D552" s="39">
        <v>12132.916666666666</v>
      </c>
      <c r="E552" s="39">
        <v>11206.666666666666</v>
      </c>
      <c r="F552" s="39">
        <v>9853.3333333333339</v>
      </c>
      <c r="G552" s="39">
        <v>8500.0000000000018</v>
      </c>
      <c r="H552" s="39">
        <v>7146.666666666667</v>
      </c>
      <c r="I552" s="39">
        <v>5793.3333333333339</v>
      </c>
      <c r="J552" s="39">
        <v>4440.0000000000009</v>
      </c>
      <c r="K552" s="39">
        <v>3086.6666666666683</v>
      </c>
      <c r="L552" s="39">
        <v>1733.3333333333364</v>
      </c>
      <c r="M552" s="39">
        <v>380.00000000000415</v>
      </c>
      <c r="N552" s="39">
        <v>10.41666666667146</v>
      </c>
      <c r="O552" s="39">
        <v>5.0022208597511053E-12</v>
      </c>
      <c r="P552" s="39">
        <v>5.0022208597511053E-12</v>
      </c>
      <c r="Q552" s="39">
        <v>5.0022208597511053E-12</v>
      </c>
      <c r="R552" s="39">
        <v>5.0022208597511053E-12</v>
      </c>
      <c r="S552" s="39">
        <v>5.0022208597511053E-12</v>
      </c>
      <c r="T552" s="39">
        <v>5.0022208597511053E-12</v>
      </c>
      <c r="U552" s="39">
        <v>5.0022208597511053E-12</v>
      </c>
    </row>
    <row r="553" spans="1:21" ht="13" customHeight="1" x14ac:dyDescent="0.3">
      <c r="A553" s="16" t="s">
        <v>336</v>
      </c>
      <c r="B553" s="39">
        <v>34620.521666666667</v>
      </c>
      <c r="C553" s="39">
        <v>75325.294999999998</v>
      </c>
      <c r="D553" s="39">
        <v>42871.128333333327</v>
      </c>
      <c r="E553" s="39">
        <v>12454.461666666666</v>
      </c>
      <c r="F553" s="39">
        <v>0</v>
      </c>
      <c r="G553" s="39">
        <v>0</v>
      </c>
      <c r="H553" s="39">
        <v>0</v>
      </c>
      <c r="I553" s="39">
        <v>0</v>
      </c>
      <c r="J553" s="39">
        <v>0</v>
      </c>
      <c r="K553" s="39">
        <v>0</v>
      </c>
      <c r="L553" s="39">
        <v>0</v>
      </c>
      <c r="M553" s="39">
        <v>0</v>
      </c>
      <c r="N553" s="39">
        <v>0</v>
      </c>
      <c r="O553" s="39">
        <v>0</v>
      </c>
      <c r="P553" s="39">
        <v>0</v>
      </c>
      <c r="Q553" s="39">
        <v>0</v>
      </c>
      <c r="R553" s="39">
        <v>0</v>
      </c>
      <c r="S553" s="39">
        <v>0</v>
      </c>
      <c r="T553" s="39">
        <v>0</v>
      </c>
      <c r="U553" s="39">
        <v>0</v>
      </c>
    </row>
    <row r="554" spans="1:21" ht="13" customHeight="1" x14ac:dyDescent="0.3">
      <c r="A554" s="26" t="s">
        <v>337</v>
      </c>
      <c r="B554" s="62">
        <v>34620.521666666667</v>
      </c>
      <c r="C554" s="62">
        <v>75325.294999999998</v>
      </c>
      <c r="D554" s="62">
        <v>73696.96166666667</v>
      </c>
      <c r="E554" s="62">
        <v>70959.46166666667</v>
      </c>
      <c r="F554" s="62">
        <v>67650.18345833334</v>
      </c>
      <c r="G554" s="62">
        <v>64237.118069444448</v>
      </c>
      <c r="H554" s="62">
        <v>60824.052680555556</v>
      </c>
      <c r="I554" s="62">
        <v>57410.987291666672</v>
      </c>
      <c r="J554" s="62">
        <v>53997.921902777787</v>
      </c>
      <c r="K554" s="62">
        <v>50584.856513888895</v>
      </c>
      <c r="L554" s="62">
        <v>47171.791125000011</v>
      </c>
      <c r="M554" s="62">
        <v>43758.725736111111</v>
      </c>
      <c r="N554" s="62">
        <v>41329.410347222227</v>
      </c>
      <c r="O554" s="62">
        <v>39259.261625000014</v>
      </c>
      <c r="P554" s="62">
        <v>37199.52956944445</v>
      </c>
      <c r="Q554" s="62">
        <v>35139.797513888901</v>
      </c>
      <c r="R554" s="62">
        <v>33080.065458333345</v>
      </c>
      <c r="S554" s="62">
        <v>31020.333402777786</v>
      </c>
      <c r="T554" s="62">
        <v>28960.601347222233</v>
      </c>
      <c r="U554" s="62">
        <v>26900.869291666677</v>
      </c>
    </row>
    <row r="555" spans="1:21" ht="13" customHeight="1" x14ac:dyDescent="0.3">
      <c r="A555" s="84" t="s">
        <v>338</v>
      </c>
      <c r="B555" s="85">
        <v>68391.40544002848</v>
      </c>
      <c r="C555" s="85">
        <v>130839.46603038139</v>
      </c>
      <c r="D555" s="85">
        <v>173903.76005972573</v>
      </c>
      <c r="E555" s="85">
        <v>136225.57026763348</v>
      </c>
      <c r="F555" s="85">
        <v>99506.709042400966</v>
      </c>
      <c r="G555" s="85">
        <v>84101.752417875105</v>
      </c>
      <c r="H555" s="85">
        <v>84688.55285395807</v>
      </c>
      <c r="I555" s="85">
        <v>87126.540750189655</v>
      </c>
      <c r="J555" s="85">
        <v>93563.583388438114</v>
      </c>
      <c r="K555" s="85">
        <v>112238.25660858264</v>
      </c>
      <c r="L555" s="85">
        <v>121218.38659868037</v>
      </c>
      <c r="M555" s="85">
        <v>168628.50346998888</v>
      </c>
      <c r="N555" s="85">
        <v>249890.97663080029</v>
      </c>
      <c r="O555" s="85">
        <v>345407.39817542594</v>
      </c>
      <c r="P555" s="85">
        <v>442798.24037574301</v>
      </c>
      <c r="Q555" s="85">
        <v>547324.19265898573</v>
      </c>
      <c r="R555" s="85">
        <v>662754.47934689489</v>
      </c>
      <c r="S555" s="85">
        <v>802218.71185428067</v>
      </c>
      <c r="T555" s="85">
        <v>966052.48719115951</v>
      </c>
      <c r="U555" s="85">
        <v>1136200.4673609082</v>
      </c>
    </row>
    <row r="556" spans="1:21" ht="13" customHeight="1" x14ac:dyDescent="0.3">
      <c r="A556" s="86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</row>
    <row r="557" spans="1:21" ht="13" customHeight="1" x14ac:dyDescent="0.3">
      <c r="A557" s="16" t="s">
        <v>206</v>
      </c>
      <c r="B557" s="39">
        <v>0</v>
      </c>
      <c r="C557" s="39">
        <v>0</v>
      </c>
      <c r="D557" s="39">
        <v>177.54895226581223</v>
      </c>
      <c r="E557" s="39">
        <v>184.65091035644471</v>
      </c>
      <c r="F557" s="39">
        <v>192.03694677070251</v>
      </c>
      <c r="G557" s="39">
        <v>199.71842464153059</v>
      </c>
      <c r="H557" s="39">
        <v>207.70716162719177</v>
      </c>
      <c r="I557" s="39">
        <v>225.5661623581853</v>
      </c>
      <c r="J557" s="39">
        <v>215.34714340264082</v>
      </c>
      <c r="K557" s="39">
        <v>223.9610291387464</v>
      </c>
      <c r="L557" s="39">
        <v>232.9194703042962</v>
      </c>
      <c r="M557" s="39">
        <v>242.23624911646806</v>
      </c>
      <c r="N557" s="39">
        <v>251.92569908112677</v>
      </c>
      <c r="O557" s="39">
        <v>262.0027270443718</v>
      </c>
      <c r="P557" s="39">
        <v>272.48283612614671</v>
      </c>
      <c r="Q557" s="39">
        <v>283.38214957119254</v>
      </c>
      <c r="R557" s="39">
        <v>294.71743555404021</v>
      </c>
      <c r="S557" s="39">
        <v>306.50613297620163</v>
      </c>
      <c r="T557" s="39">
        <v>318.76637829524981</v>
      </c>
      <c r="U557" s="39">
        <v>331.51703342705974</v>
      </c>
    </row>
    <row r="558" spans="1:21" ht="13" customHeight="1" x14ac:dyDescent="0.3">
      <c r="A558" s="16" t="s">
        <v>339</v>
      </c>
      <c r="B558" s="39">
        <v>33.197880303297666</v>
      </c>
      <c r="C558" s="39">
        <v>72.072983440682719</v>
      </c>
      <c r="D558" s="39">
        <v>3405.2847382175701</v>
      </c>
      <c r="E558" s="39">
        <v>303.75182270545724</v>
      </c>
      <c r="F558" s="39">
        <v>329.60178129450998</v>
      </c>
      <c r="G558" s="39">
        <v>332.21722169316735</v>
      </c>
      <c r="H558" s="39">
        <v>335.38206959010694</v>
      </c>
      <c r="I558" s="39">
        <v>393.41505727343429</v>
      </c>
      <c r="J558" s="39">
        <v>399.32991262839943</v>
      </c>
      <c r="K558" s="39">
        <v>405.63240921497055</v>
      </c>
      <c r="L558" s="39">
        <v>979.41858237811573</v>
      </c>
      <c r="M558" s="39">
        <v>977.22671978949029</v>
      </c>
      <c r="N558" s="39">
        <v>975.09822971472727</v>
      </c>
      <c r="O558" s="39">
        <v>973.03564705438112</v>
      </c>
      <c r="P558" s="39">
        <v>971.04160810502867</v>
      </c>
      <c r="Q558" s="39">
        <v>969.11885461510951</v>
      </c>
      <c r="R558" s="39">
        <v>967.27023800300094</v>
      </c>
      <c r="S558" s="39">
        <v>965.49872374381539</v>
      </c>
      <c r="T558" s="39">
        <v>963.80739593166993</v>
      </c>
      <c r="U558" s="39">
        <v>962.19946202444612</v>
      </c>
    </row>
    <row r="559" spans="1:21" ht="13" customHeight="1" x14ac:dyDescent="0.3">
      <c r="A559" s="16" t="s">
        <v>340</v>
      </c>
      <c r="B559" s="39">
        <v>0</v>
      </c>
      <c r="C559" s="39">
        <v>0</v>
      </c>
      <c r="D559" s="39">
        <v>500.46220922404552</v>
      </c>
      <c r="E559" s="39">
        <v>520.48069759300733</v>
      </c>
      <c r="F559" s="39">
        <v>541.57124930901819</v>
      </c>
      <c r="G559" s="39">
        <v>562.2678398572715</v>
      </c>
      <c r="H559" s="39">
        <v>584.75855345156231</v>
      </c>
      <c r="I559" s="39">
        <v>772.37781100426321</v>
      </c>
      <c r="J559" s="39">
        <v>803.27292344443345</v>
      </c>
      <c r="K559" s="39">
        <v>835.40384038221089</v>
      </c>
      <c r="L559" s="39">
        <v>868.8199939974993</v>
      </c>
      <c r="M559" s="39">
        <v>903.57279375739927</v>
      </c>
      <c r="N559" s="39">
        <v>939.71570550769525</v>
      </c>
      <c r="O559" s="39">
        <v>977.3043337280028</v>
      </c>
      <c r="P559" s="39">
        <v>1016.3965070771228</v>
      </c>
      <c r="Q559" s="39">
        <v>1057.0523673602077</v>
      </c>
      <c r="R559" s="39">
        <v>1099.3344620546159</v>
      </c>
      <c r="S559" s="39">
        <v>1143.3078405368003</v>
      </c>
      <c r="T559" s="39">
        <v>1189.0401541582721</v>
      </c>
      <c r="U559" s="39">
        <v>1236.601760324603</v>
      </c>
    </row>
    <row r="560" spans="1:21" ht="13" customHeight="1" x14ac:dyDescent="0.3">
      <c r="A560" s="16" t="s">
        <v>341</v>
      </c>
      <c r="B560" s="39">
        <v>0</v>
      </c>
      <c r="C560" s="39">
        <v>0</v>
      </c>
      <c r="D560" s="39">
        <v>0</v>
      </c>
      <c r="E560" s="39">
        <v>0</v>
      </c>
      <c r="F560" s="39">
        <v>0</v>
      </c>
      <c r="G560" s="39">
        <v>0</v>
      </c>
      <c r="H560" s="39">
        <v>0</v>
      </c>
      <c r="I560" s="39">
        <v>0</v>
      </c>
      <c r="J560" s="39">
        <v>0</v>
      </c>
      <c r="K560" s="39">
        <v>0</v>
      </c>
      <c r="L560" s="39">
        <v>0</v>
      </c>
      <c r="M560" s="39">
        <v>0</v>
      </c>
      <c r="N560" s="39">
        <v>0</v>
      </c>
      <c r="O560" s="39">
        <v>0</v>
      </c>
      <c r="P560" s="39">
        <v>0</v>
      </c>
      <c r="Q560" s="39">
        <v>0</v>
      </c>
      <c r="R560" s="39">
        <v>0</v>
      </c>
      <c r="S560" s="39">
        <v>0</v>
      </c>
      <c r="T560" s="39">
        <v>0</v>
      </c>
      <c r="U560" s="39">
        <v>0</v>
      </c>
    </row>
    <row r="561" spans="1:22" ht="13" customHeight="1" x14ac:dyDescent="0.3">
      <c r="A561" s="16" t="s">
        <v>281</v>
      </c>
      <c r="B561" s="39">
        <v>0</v>
      </c>
      <c r="C561" s="39">
        <v>0</v>
      </c>
      <c r="D561" s="39">
        <v>0</v>
      </c>
      <c r="E561" s="39">
        <v>0</v>
      </c>
      <c r="F561" s="39">
        <v>0</v>
      </c>
      <c r="G561" s="39">
        <v>22801.472273144533</v>
      </c>
      <c r="H561" s="39">
        <v>63041.472417737408</v>
      </c>
      <c r="I561" s="39">
        <v>94727.440139834856</v>
      </c>
      <c r="J561" s="39">
        <v>118497.85779941994</v>
      </c>
      <c r="K561" s="39">
        <v>130333.51145376272</v>
      </c>
      <c r="L561" s="39">
        <v>117452.62377246111</v>
      </c>
      <c r="M561" s="39">
        <v>99593.814552176686</v>
      </c>
      <c r="N561" s="39">
        <v>81593.814552176686</v>
      </c>
      <c r="O561" s="39">
        <v>63593.814552176686</v>
      </c>
      <c r="P561" s="39">
        <v>45593.814552176686</v>
      </c>
      <c r="Q561" s="39">
        <v>27593.814552176686</v>
      </c>
      <c r="R561" s="39">
        <v>9593.8145521766855</v>
      </c>
      <c r="S561" s="39">
        <v>-0.18544782331446186</v>
      </c>
      <c r="T561" s="39">
        <v>-0.18544782331446186</v>
      </c>
      <c r="U561" s="39">
        <v>-0.18544782331446186</v>
      </c>
    </row>
    <row r="562" spans="1:22" ht="13" customHeight="1" x14ac:dyDescent="0.3">
      <c r="A562" s="81" t="s">
        <v>342</v>
      </c>
      <c r="B562" s="82">
        <v>33.197880303297666</v>
      </c>
      <c r="C562" s="82">
        <v>72.072983440682719</v>
      </c>
      <c r="D562" s="82">
        <v>4083.2958997074279</v>
      </c>
      <c r="E562" s="82">
        <v>1008.8834306549093</v>
      </c>
      <c r="F562" s="82">
        <v>1063.2099773742307</v>
      </c>
      <c r="G562" s="82">
        <v>23895.675759336504</v>
      </c>
      <c r="H562" s="82">
        <v>64169.32020240627</v>
      </c>
      <c r="I562" s="82">
        <v>96118.799170470738</v>
      </c>
      <c r="J562" s="82">
        <v>119915.80777889543</v>
      </c>
      <c r="K562" s="82">
        <v>131798.50873249865</v>
      </c>
      <c r="L562" s="82">
        <v>119533.78181914102</v>
      </c>
      <c r="M562" s="82">
        <v>101716.85031484005</v>
      </c>
      <c r="N562" s="82">
        <v>83760.554186480236</v>
      </c>
      <c r="O562" s="82">
        <v>65806.157260003441</v>
      </c>
      <c r="P562" s="82">
        <v>47853.735503484982</v>
      </c>
      <c r="Q562" s="82">
        <v>29903.367923723195</v>
      </c>
      <c r="R562" s="82">
        <v>11955.136687788343</v>
      </c>
      <c r="S562" s="82">
        <v>2415.1272494335026</v>
      </c>
      <c r="T562" s="82">
        <v>2471.4284805618772</v>
      </c>
      <c r="U562" s="82">
        <v>2530.1328079527943</v>
      </c>
    </row>
    <row r="563" spans="1:22" ht="13" customHeight="1" x14ac:dyDescent="0.3">
      <c r="A563" s="16" t="s">
        <v>274</v>
      </c>
      <c r="B563" s="39">
        <v>28262.5</v>
      </c>
      <c r="C563" s="39">
        <v>100853.26059258103</v>
      </c>
      <c r="D563" s="39">
        <v>104688.77538261487</v>
      </c>
      <c r="E563" s="39">
        <v>108670.15728312319</v>
      </c>
      <c r="F563" s="39">
        <v>112802.95371474777</v>
      </c>
      <c r="G563" s="39">
        <v>117092.92307012869</v>
      </c>
      <c r="H563" s="39">
        <v>121546.04273730592</v>
      </c>
      <c r="I563" s="39">
        <v>126168.51742825622</v>
      </c>
      <c r="J563" s="39">
        <v>130966.78782416962</v>
      </c>
      <c r="K563" s="39">
        <v>134684.86890354054</v>
      </c>
      <c r="L563" s="39">
        <v>116684.86890354054</v>
      </c>
      <c r="M563" s="39">
        <v>98684.86890354054</v>
      </c>
      <c r="N563" s="39">
        <v>80684.86890354054</v>
      </c>
      <c r="O563" s="39">
        <v>62684.86890354054</v>
      </c>
      <c r="P563" s="39">
        <v>44684.86890354054</v>
      </c>
      <c r="Q563" s="39">
        <v>26684.86890354054</v>
      </c>
      <c r="R563" s="39">
        <v>8684.8689035405405</v>
      </c>
      <c r="S563" s="39">
        <v>-0.13109645945951343</v>
      </c>
      <c r="T563" s="39">
        <v>-0.13109645945951343</v>
      </c>
      <c r="U563" s="39">
        <v>-0.13109645945951343</v>
      </c>
    </row>
    <row r="564" spans="1:22" ht="13" customHeight="1" x14ac:dyDescent="0.3">
      <c r="A564" s="81" t="s">
        <v>343</v>
      </c>
      <c r="B564" s="82">
        <v>28262.5</v>
      </c>
      <c r="C564" s="82">
        <v>100853.26059258103</v>
      </c>
      <c r="D564" s="82">
        <v>104688.77538261487</v>
      </c>
      <c r="E564" s="82">
        <v>108670.15728312319</v>
      </c>
      <c r="F564" s="82">
        <v>112802.95371474777</v>
      </c>
      <c r="G564" s="82">
        <v>117092.92307012869</v>
      </c>
      <c r="H564" s="82">
        <v>121546.04273730592</v>
      </c>
      <c r="I564" s="82">
        <v>126168.51742825622</v>
      </c>
      <c r="J564" s="82">
        <v>130966.78782416962</v>
      </c>
      <c r="K564" s="82">
        <v>134684.86890354054</v>
      </c>
      <c r="L564" s="82">
        <v>116684.86890354054</v>
      </c>
      <c r="M564" s="82">
        <v>98684.86890354054</v>
      </c>
      <c r="N564" s="82">
        <v>80684.86890354054</v>
      </c>
      <c r="O564" s="82">
        <v>62684.86890354054</v>
      </c>
      <c r="P564" s="82">
        <v>44684.86890354054</v>
      </c>
      <c r="Q564" s="82">
        <v>26684.86890354054</v>
      </c>
      <c r="R564" s="82">
        <v>8684.8689035405405</v>
      </c>
      <c r="S564" s="82">
        <v>-0.13109645945951343</v>
      </c>
      <c r="T564" s="82">
        <v>-0.13109645945951343</v>
      </c>
      <c r="U564" s="82">
        <v>-0.13109645945951343</v>
      </c>
    </row>
    <row r="565" spans="1:22" ht="13" customHeight="1" x14ac:dyDescent="0.3">
      <c r="A565" s="16" t="s">
        <v>344</v>
      </c>
      <c r="B565" s="39">
        <v>42000</v>
      </c>
      <c r="C565" s="39">
        <v>42000</v>
      </c>
      <c r="D565" s="39">
        <v>42000</v>
      </c>
      <c r="E565" s="39">
        <v>42000</v>
      </c>
      <c r="F565" s="39">
        <v>42000</v>
      </c>
      <c r="G565" s="39">
        <v>42000</v>
      </c>
      <c r="H565" s="39">
        <v>42000</v>
      </c>
      <c r="I565" s="39">
        <v>42000</v>
      </c>
      <c r="J565" s="39">
        <v>42000</v>
      </c>
      <c r="K565" s="39">
        <v>42000</v>
      </c>
      <c r="L565" s="39">
        <v>42000</v>
      </c>
      <c r="M565" s="39">
        <v>42000</v>
      </c>
      <c r="N565" s="39">
        <v>42000</v>
      </c>
      <c r="O565" s="39">
        <v>42000</v>
      </c>
      <c r="P565" s="39">
        <v>42000</v>
      </c>
      <c r="Q565" s="39">
        <v>42000</v>
      </c>
      <c r="R565" s="39">
        <v>42000</v>
      </c>
      <c r="S565" s="39">
        <v>42000</v>
      </c>
      <c r="T565" s="39">
        <v>42000</v>
      </c>
      <c r="U565" s="39">
        <v>42000</v>
      </c>
    </row>
    <row r="566" spans="1:22" ht="13" customHeight="1" x14ac:dyDescent="0.3">
      <c r="A566" s="16" t="s">
        <v>345</v>
      </c>
      <c r="B566" s="39">
        <v>-1904.2924402748163</v>
      </c>
      <c r="C566" s="39">
        <v>-12085.867545640333</v>
      </c>
      <c r="D566" s="39">
        <v>23131.688777403448</v>
      </c>
      <c r="E566" s="39">
        <v>-15453.470446144602</v>
      </c>
      <c r="F566" s="39">
        <v>-56359.454649721032</v>
      </c>
      <c r="G566" s="39">
        <v>-98886.846411590072</v>
      </c>
      <c r="H566" s="39">
        <v>-143026.81008575411</v>
      </c>
      <c r="I566" s="39">
        <v>-177160.77584853731</v>
      </c>
      <c r="J566" s="39">
        <v>-199319.01221462691</v>
      </c>
      <c r="K566" s="39">
        <v>-196245.12102745651</v>
      </c>
      <c r="L566" s="39">
        <v>-157000.26412400117</v>
      </c>
      <c r="M566" s="39">
        <v>-73773.215748391754</v>
      </c>
      <c r="N566" s="39">
        <v>43445.553540779343</v>
      </c>
      <c r="O566" s="39">
        <v>174916.37201188199</v>
      </c>
      <c r="P566" s="39">
        <v>308259.63596871722</v>
      </c>
      <c r="Q566" s="39">
        <v>448735.95583172201</v>
      </c>
      <c r="R566" s="39">
        <v>600114.47375556629</v>
      </c>
      <c r="S566" s="39">
        <v>757803.71570130682</v>
      </c>
      <c r="T566" s="39">
        <v>921581.18980705738</v>
      </c>
      <c r="U566" s="39">
        <v>1091670.4656494155</v>
      </c>
    </row>
    <row r="567" spans="1:22" ht="13" customHeight="1" x14ac:dyDescent="0.3">
      <c r="A567" s="26" t="s">
        <v>346</v>
      </c>
      <c r="B567" s="62">
        <v>40095.707559725182</v>
      </c>
      <c r="C567" s="62">
        <v>29914.132454359667</v>
      </c>
      <c r="D567" s="62">
        <v>65131.688777403448</v>
      </c>
      <c r="E567" s="62">
        <v>26546.529553855398</v>
      </c>
      <c r="F567" s="62">
        <v>-14359.454649721032</v>
      </c>
      <c r="G567" s="62">
        <v>-56886.846411590072</v>
      </c>
      <c r="H567" s="62">
        <v>-101026.81008575411</v>
      </c>
      <c r="I567" s="62">
        <v>-135160.77584853731</v>
      </c>
      <c r="J567" s="62">
        <v>-157319.01221462691</v>
      </c>
      <c r="K567" s="62">
        <v>-154245.12102745651</v>
      </c>
      <c r="L567" s="62">
        <v>-115000.26412400117</v>
      </c>
      <c r="M567" s="62">
        <v>-31773.215748391754</v>
      </c>
      <c r="N567" s="62">
        <v>85445.553540779336</v>
      </c>
      <c r="O567" s="62">
        <v>216916.37201188199</v>
      </c>
      <c r="P567" s="62">
        <v>350259.63596871722</v>
      </c>
      <c r="Q567" s="62">
        <v>490735.95583172201</v>
      </c>
      <c r="R567" s="62">
        <v>642114.47375556629</v>
      </c>
      <c r="S567" s="62">
        <v>799803.71570130682</v>
      </c>
      <c r="T567" s="62">
        <v>963581.18980705738</v>
      </c>
      <c r="U567" s="62">
        <v>1133670.4656494155</v>
      </c>
    </row>
    <row r="568" spans="1:22" ht="13" customHeight="1" x14ac:dyDescent="0.3">
      <c r="A568" s="88" t="s">
        <v>347</v>
      </c>
      <c r="B568" s="89">
        <v>68391.40544002848</v>
      </c>
      <c r="C568" s="89">
        <v>130839.46603038139</v>
      </c>
      <c r="D568" s="89">
        <v>173903.76005972576</v>
      </c>
      <c r="E568" s="89">
        <v>136225.57026763351</v>
      </c>
      <c r="F568" s="89">
        <v>99506.709042400966</v>
      </c>
      <c r="G568" s="89">
        <v>84101.752417875119</v>
      </c>
      <c r="H568" s="89">
        <v>84688.55285395807</v>
      </c>
      <c r="I568" s="89">
        <v>87126.540750189655</v>
      </c>
      <c r="J568" s="89">
        <v>93563.583388438128</v>
      </c>
      <c r="K568" s="89">
        <v>112238.25660858265</v>
      </c>
      <c r="L568" s="89">
        <v>121218.38659868037</v>
      </c>
      <c r="M568" s="89">
        <v>168628.50346998882</v>
      </c>
      <c r="N568" s="89">
        <v>249890.97663080011</v>
      </c>
      <c r="O568" s="89">
        <v>345407.39817542594</v>
      </c>
      <c r="P568" s="89">
        <v>442798.24037574278</v>
      </c>
      <c r="Q568" s="89">
        <v>547324.19265898573</v>
      </c>
      <c r="R568" s="89">
        <v>662754.47934689512</v>
      </c>
      <c r="S568" s="89">
        <v>802218.7118542809</v>
      </c>
      <c r="T568" s="89">
        <v>966052.48719115974</v>
      </c>
      <c r="U568" s="89">
        <v>1136200.4673609089</v>
      </c>
    </row>
    <row r="569" spans="1:22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</row>
    <row r="571" spans="1:22" ht="25.5" customHeight="1" thickBot="1" x14ac:dyDescent="0.35">
      <c r="A571" s="1" t="s">
        <v>348</v>
      </c>
      <c r="B571" s="9">
        <v>2024</v>
      </c>
      <c r="C571" s="9">
        <v>2025</v>
      </c>
      <c r="D571" s="9">
        <v>2026</v>
      </c>
      <c r="E571" s="9">
        <v>2027</v>
      </c>
      <c r="F571" s="9">
        <v>2028</v>
      </c>
      <c r="G571" s="9">
        <v>2029</v>
      </c>
      <c r="H571" s="9">
        <v>2030</v>
      </c>
      <c r="I571" s="9">
        <v>2031</v>
      </c>
      <c r="J571" s="9">
        <v>2032</v>
      </c>
      <c r="K571" s="9">
        <v>2033</v>
      </c>
      <c r="L571" s="9">
        <v>2034</v>
      </c>
      <c r="M571" s="9">
        <v>2035</v>
      </c>
      <c r="N571" s="9">
        <v>2036</v>
      </c>
      <c r="O571" s="9">
        <v>2037</v>
      </c>
      <c r="P571" s="9">
        <v>2038</v>
      </c>
      <c r="Q571" s="9">
        <v>2039</v>
      </c>
      <c r="R571" s="9">
        <v>2040</v>
      </c>
      <c r="S571" s="9">
        <v>2041</v>
      </c>
      <c r="T571" s="9">
        <v>2042</v>
      </c>
      <c r="U571" s="9">
        <v>2043</v>
      </c>
      <c r="V571" s="9" t="s">
        <v>134</v>
      </c>
    </row>
    <row r="572" spans="1:22" ht="13" customHeight="1" thickTop="1" x14ac:dyDescent="0.3">
      <c r="A572" s="90" t="s">
        <v>349</v>
      </c>
      <c r="B572" s="62">
        <v>0</v>
      </c>
      <c r="C572" s="62">
        <v>5029.351228282897</v>
      </c>
      <c r="D572" s="62">
        <v>15477.284644151565</v>
      </c>
      <c r="E572" s="62">
        <v>16096.376029917628</v>
      </c>
      <c r="F572" s="62">
        <v>16740.231071114333</v>
      </c>
      <c r="G572" s="62">
        <v>17409.840313958906</v>
      </c>
      <c r="H572" s="62">
        <v>18106.233926517256</v>
      </c>
      <c r="I572" s="62">
        <v>21592.184116644981</v>
      </c>
      <c r="J572" s="62">
        <v>24805.827826538734</v>
      </c>
      <c r="K572" s="62">
        <v>25798.06093960028</v>
      </c>
      <c r="L572" s="62">
        <v>26829.98337718429</v>
      </c>
      <c r="M572" s="62">
        <v>27903.182712271657</v>
      </c>
      <c r="N572" s="62">
        <v>29019.310020762525</v>
      </c>
      <c r="O572" s="62">
        <v>30180.082421593022</v>
      </c>
      <c r="P572" s="62">
        <v>31387.28571845674</v>
      </c>
      <c r="Q572" s="62">
        <v>32642.777147195004</v>
      </c>
      <c r="R572" s="62">
        <v>33948.488233082797</v>
      </c>
      <c r="S572" s="62">
        <v>35306.427762406107</v>
      </c>
      <c r="T572" s="62">
        <v>36718.684872902348</v>
      </c>
      <c r="U572" s="62">
        <v>38187.43226781844</v>
      </c>
      <c r="V572" s="61">
        <v>483179.0446303995</v>
      </c>
    </row>
    <row r="573" spans="1:22" ht="13" customHeight="1" x14ac:dyDescent="0.3">
      <c r="A573" s="91" t="s">
        <v>144</v>
      </c>
      <c r="B573" s="39">
        <v>0</v>
      </c>
      <c r="C573" s="39">
        <v>1811.1038102055984</v>
      </c>
      <c r="D573" s="39">
        <v>3424.6326592978585</v>
      </c>
      <c r="E573" s="39">
        <v>3561.6179656697732</v>
      </c>
      <c r="F573" s="39">
        <v>3704.0826842965644</v>
      </c>
      <c r="G573" s="39">
        <v>3852.2459916684265</v>
      </c>
      <c r="H573" s="39">
        <v>4006.3358313351628</v>
      </c>
      <c r="I573" s="39">
        <v>4166.5892645885688</v>
      </c>
      <c r="J573" s="39">
        <v>4333.2528351721103</v>
      </c>
      <c r="K573" s="39">
        <v>4506.5829485789945</v>
      </c>
      <c r="L573" s="39">
        <v>4686.8462665221541</v>
      </c>
      <c r="M573" s="39">
        <v>4874.3201171830406</v>
      </c>
      <c r="N573" s="39">
        <v>5069.2929218703621</v>
      </c>
      <c r="O573" s="39">
        <v>5272.0646387451761</v>
      </c>
      <c r="P573" s="39">
        <v>5482.9472242949823</v>
      </c>
      <c r="Q573" s="39">
        <v>5702.2651132667816</v>
      </c>
      <c r="R573" s="39">
        <v>5930.3557177974526</v>
      </c>
      <c r="S573" s="39">
        <v>6167.5699465093494</v>
      </c>
      <c r="T573" s="39">
        <v>6414.2727443697222</v>
      </c>
      <c r="U573" s="39">
        <v>6670.8436541445099</v>
      </c>
      <c r="V573" s="55">
        <v>89637.222335516592</v>
      </c>
    </row>
    <row r="574" spans="1:22" ht="13" customHeight="1" x14ac:dyDescent="0.3">
      <c r="A574" s="91" t="s">
        <v>147</v>
      </c>
      <c r="B574" s="39">
        <v>0</v>
      </c>
      <c r="C574" s="39">
        <v>0</v>
      </c>
      <c r="D574" s="39">
        <v>0</v>
      </c>
      <c r="E574" s="39">
        <v>0</v>
      </c>
      <c r="F574" s="39">
        <v>0</v>
      </c>
      <c r="G574" s="39">
        <v>0</v>
      </c>
      <c r="H574" s="39">
        <v>0</v>
      </c>
      <c r="I574" s="39">
        <v>954.84337313488015</v>
      </c>
      <c r="J574" s="39">
        <v>1805.5220146550457</v>
      </c>
      <c r="K574" s="39">
        <v>1877.7428952412474</v>
      </c>
      <c r="L574" s="39">
        <v>1952.8526110508974</v>
      </c>
      <c r="M574" s="39">
        <v>2030.966715492933</v>
      </c>
      <c r="N574" s="39">
        <v>2112.2053841126499</v>
      </c>
      <c r="O574" s="39">
        <v>2196.6935994771561</v>
      </c>
      <c r="P574" s="39">
        <v>2284.561343456242</v>
      </c>
      <c r="Q574" s="39">
        <v>2375.9437971944913</v>
      </c>
      <c r="R574" s="39">
        <v>2470.9815490822712</v>
      </c>
      <c r="S574" s="39">
        <v>2569.8208110455616</v>
      </c>
      <c r="T574" s="39">
        <v>2672.6136434873833</v>
      </c>
      <c r="U574" s="39">
        <v>2779.5181892268793</v>
      </c>
      <c r="V574" s="55">
        <v>28084.265926657637</v>
      </c>
    </row>
    <row r="575" spans="1:22" ht="13" customHeight="1" x14ac:dyDescent="0.3">
      <c r="A575" s="91" t="s">
        <v>148</v>
      </c>
      <c r="B575" s="39">
        <v>0</v>
      </c>
      <c r="C575" s="39">
        <v>0</v>
      </c>
      <c r="D575" s="39">
        <v>0</v>
      </c>
      <c r="E575" s="39">
        <v>0</v>
      </c>
      <c r="F575" s="39">
        <v>0</v>
      </c>
      <c r="G575" s="39">
        <v>0</v>
      </c>
      <c r="H575" s="39">
        <v>0</v>
      </c>
      <c r="I575" s="39">
        <v>1806.8574599321578</v>
      </c>
      <c r="J575" s="39">
        <v>3416.6031969626256</v>
      </c>
      <c r="K575" s="39">
        <v>3553.2673248411302</v>
      </c>
      <c r="L575" s="39">
        <v>3695.3980178347756</v>
      </c>
      <c r="M575" s="39">
        <v>3843.2139385481669</v>
      </c>
      <c r="N575" s="39">
        <v>3996.9424960900933</v>
      </c>
      <c r="O575" s="39">
        <v>4156.8201959336966</v>
      </c>
      <c r="P575" s="39">
        <v>4323.0930037710432</v>
      </c>
      <c r="Q575" s="39">
        <v>4496.0167239218827</v>
      </c>
      <c r="R575" s="39">
        <v>4675.8573928787582</v>
      </c>
      <c r="S575" s="39">
        <v>4862.8916885939079</v>
      </c>
      <c r="T575" s="39">
        <v>5057.4073561376636</v>
      </c>
      <c r="U575" s="39">
        <v>5259.7036503831696</v>
      </c>
      <c r="V575" s="55">
        <v>53144.072445829064</v>
      </c>
    </row>
    <row r="576" spans="1:22" ht="13" customHeight="1" x14ac:dyDescent="0.3">
      <c r="A576" s="91" t="s">
        <v>149</v>
      </c>
      <c r="B576" s="39">
        <v>0</v>
      </c>
      <c r="C576" s="39">
        <v>1313.0918427127776</v>
      </c>
      <c r="D576" s="39">
        <v>4917.6576404503294</v>
      </c>
      <c r="E576" s="39">
        <v>5114.3639460683426</v>
      </c>
      <c r="F576" s="39">
        <v>5318.9385039110748</v>
      </c>
      <c r="G576" s="39">
        <v>5531.6960440675175</v>
      </c>
      <c r="H576" s="39">
        <v>5752.963885830216</v>
      </c>
      <c r="I576" s="39">
        <v>5983.0824412634247</v>
      </c>
      <c r="J576" s="39">
        <v>6222.4057389139607</v>
      </c>
      <c r="K576" s="39">
        <v>6471.3019684705177</v>
      </c>
      <c r="L576" s="39">
        <v>6730.1540472093375</v>
      </c>
      <c r="M576" s="39">
        <v>6999.3602090977101</v>
      </c>
      <c r="N576" s="39">
        <v>7279.334617461619</v>
      </c>
      <c r="O576" s="39">
        <v>7570.5080021600825</v>
      </c>
      <c r="P576" s="39">
        <v>7873.3283222464843</v>
      </c>
      <c r="Q576" s="39">
        <v>8188.2614551363431</v>
      </c>
      <c r="R576" s="39">
        <v>8515.7919133417963</v>
      </c>
      <c r="S576" s="39">
        <v>8856.4235898754669</v>
      </c>
      <c r="T576" s="39">
        <v>9210.6805334704841</v>
      </c>
      <c r="U576" s="39">
        <v>9579.1077548093053</v>
      </c>
      <c r="V576" s="55">
        <v>127428.45245649679</v>
      </c>
    </row>
    <row r="577" spans="1:22" ht="13" customHeight="1" x14ac:dyDescent="0.3">
      <c r="A577" s="92" t="s">
        <v>150</v>
      </c>
      <c r="B577" s="93">
        <v>0</v>
      </c>
      <c r="C577" s="93">
        <v>1905.1555753645212</v>
      </c>
      <c r="D577" s="93">
        <v>7134.9943444033779</v>
      </c>
      <c r="E577" s="93">
        <v>7420.3941181795126</v>
      </c>
      <c r="F577" s="93">
        <v>7717.2098829066936</v>
      </c>
      <c r="G577" s="93">
        <v>8025.8982782229614</v>
      </c>
      <c r="H577" s="93">
        <v>8346.934209351879</v>
      </c>
      <c r="I577" s="93">
        <v>8680.8115777259536</v>
      </c>
      <c r="J577" s="93">
        <v>9028.0440408349896</v>
      </c>
      <c r="K577" s="93">
        <v>9389.1658024683893</v>
      </c>
      <c r="L577" s="93">
        <v>9764.7324345671241</v>
      </c>
      <c r="M577" s="93">
        <v>10155.321731949807</v>
      </c>
      <c r="N577" s="93">
        <v>10561.534601227799</v>
      </c>
      <c r="O577" s="93">
        <v>10983.99598527691</v>
      </c>
      <c r="P577" s="93">
        <v>11423.355824687986</v>
      </c>
      <c r="Q577" s="93">
        <v>11880.290057675504</v>
      </c>
      <c r="R577" s="93">
        <v>12355.501659982523</v>
      </c>
      <c r="S577" s="93">
        <v>12849.72172638182</v>
      </c>
      <c r="T577" s="93">
        <v>13363.710595437095</v>
      </c>
      <c r="U577" s="93">
        <v>13898.259019254576</v>
      </c>
      <c r="V577" s="94">
        <v>184885.03146589946</v>
      </c>
    </row>
    <row r="578" spans="1:22" ht="13" customHeight="1" x14ac:dyDescent="0.3">
      <c r="A578" s="90" t="s">
        <v>92</v>
      </c>
      <c r="B578" s="62">
        <v>1641.7924402748163</v>
      </c>
      <c r="C578" s="62">
        <v>2523.4662732000274</v>
      </c>
      <c r="D578" s="62">
        <v>9930.5892389964465</v>
      </c>
      <c r="E578" s="62">
        <v>14881.806304654985</v>
      </c>
      <c r="F578" s="62">
        <v>15451.791572633816</v>
      </c>
      <c r="G578" s="62">
        <v>16030.20753683088</v>
      </c>
      <c r="H578" s="62">
        <v>16636.663228804053</v>
      </c>
      <c r="I578" s="62">
        <v>19562.310472722253</v>
      </c>
      <c r="J578" s="62">
        <v>22650.27666605882</v>
      </c>
      <c r="K578" s="62">
        <v>23529.39098070117</v>
      </c>
      <c r="L578" s="62">
        <v>24443.669867929217</v>
      </c>
      <c r="M578" s="62">
        <v>25394.519910646384</v>
      </c>
      <c r="N578" s="62">
        <v>26383.403955072237</v>
      </c>
      <c r="O578" s="62">
        <v>27411.843361275125</v>
      </c>
      <c r="P578" s="62">
        <v>28481.42034372612</v>
      </c>
      <c r="Q578" s="62">
        <v>29593.780405475169</v>
      </c>
      <c r="R578" s="62">
        <v>30750.634869694171</v>
      </c>
      <c r="S578" s="62">
        <v>31953.763512481928</v>
      </c>
      <c r="T578" s="62">
        <v>33205.017300981206</v>
      </c>
      <c r="U578" s="62">
        <v>34506.321241020458</v>
      </c>
      <c r="V578" s="61">
        <v>434962.66948317928</v>
      </c>
    </row>
    <row r="579" spans="1:22" ht="13" customHeight="1" x14ac:dyDescent="0.3">
      <c r="A579" s="90" t="s">
        <v>156</v>
      </c>
      <c r="B579" s="62">
        <v>0</v>
      </c>
      <c r="C579" s="62">
        <v>565.95844361771594</v>
      </c>
      <c r="D579" s="62">
        <v>7711.7490564105301</v>
      </c>
      <c r="E579" s="62">
        <v>12777.312994765633</v>
      </c>
      <c r="F579" s="62">
        <v>13269.694730556257</v>
      </c>
      <c r="G579" s="62">
        <v>13781.771735778504</v>
      </c>
      <c r="H579" s="62">
        <v>14314.331821209642</v>
      </c>
      <c r="I579" s="62">
        <v>14868.194310058028</v>
      </c>
      <c r="J579" s="62">
        <v>15444.211298460348</v>
      </c>
      <c r="K579" s="62">
        <v>16043.26896639876</v>
      </c>
      <c r="L579" s="62">
        <v>16666.28894105471</v>
      </c>
      <c r="M579" s="62">
        <v>17314.229714696896</v>
      </c>
      <c r="N579" s="62">
        <v>17988.088119284774</v>
      </c>
      <c r="O579" s="62">
        <v>18688.900860056161</v>
      </c>
      <c r="P579" s="62">
        <v>19417.746110458404</v>
      </c>
      <c r="Q579" s="62">
        <v>20175.74517087674</v>
      </c>
      <c r="R579" s="62">
        <v>20964.064193711805</v>
      </c>
      <c r="S579" s="62">
        <v>21783.915977460274</v>
      </c>
      <c r="T579" s="62">
        <v>22636.561832558684</v>
      </c>
      <c r="U579" s="62">
        <v>23523.31352186103</v>
      </c>
      <c r="V579" s="61">
        <v>307935.34779927484</v>
      </c>
    </row>
    <row r="580" spans="1:22" ht="13" customHeight="1" x14ac:dyDescent="0.3">
      <c r="A580" s="91" t="s">
        <v>157</v>
      </c>
      <c r="B580" s="39">
        <v>0</v>
      </c>
      <c r="C580" s="39">
        <v>155.37037410143887</v>
      </c>
      <c r="D580" s="39">
        <v>636.21505733558354</v>
      </c>
      <c r="E580" s="39">
        <v>660.49423562900677</v>
      </c>
      <c r="F580" s="39">
        <v>685.74458105416693</v>
      </c>
      <c r="G580" s="39">
        <v>712.00494029633342</v>
      </c>
      <c r="H580" s="39">
        <v>739.31571390818681</v>
      </c>
      <c r="I580" s="39">
        <v>767.71891846451399</v>
      </c>
      <c r="J580" s="39">
        <v>797.25825120309446</v>
      </c>
      <c r="K580" s="39">
        <v>827.97915725121834</v>
      </c>
      <c r="L580" s="39">
        <v>859.92889954126701</v>
      </c>
      <c r="M580" s="39">
        <v>893.15663152291745</v>
      </c>
      <c r="N580" s="39">
        <v>927.71347278383416</v>
      </c>
      <c r="O580" s="39">
        <v>963.65258769518744</v>
      </c>
      <c r="P580" s="39">
        <v>1001.0292672029949</v>
      </c>
      <c r="Q580" s="39">
        <v>1039.9010138911146</v>
      </c>
      <c r="R580" s="39">
        <v>1080.3276304467595</v>
      </c>
      <c r="S580" s="39">
        <v>1122.3713116646295</v>
      </c>
      <c r="T580" s="39">
        <v>1166.0967401312148</v>
      </c>
      <c r="U580" s="39">
        <v>1211.5711857364636</v>
      </c>
      <c r="V580" s="55">
        <v>16247.849969859928</v>
      </c>
    </row>
    <row r="581" spans="1:22" ht="13" customHeight="1" x14ac:dyDescent="0.3">
      <c r="A581" s="91" t="s">
        <v>162</v>
      </c>
      <c r="B581" s="39">
        <v>0</v>
      </c>
      <c r="C581" s="39">
        <v>136.862689838759</v>
      </c>
      <c r="D581" s="39">
        <v>2153.6637006745427</v>
      </c>
      <c r="E581" s="39">
        <v>2238.6408247015238</v>
      </c>
      <c r="F581" s="39">
        <v>2327.0170336895844</v>
      </c>
      <c r="G581" s="39">
        <v>2418.928291037168</v>
      </c>
      <c r="H581" s="39">
        <v>2514.5159986786539</v>
      </c>
      <c r="I581" s="39">
        <v>2613.9272146257999</v>
      </c>
      <c r="J581" s="39">
        <v>2717.3148792108318</v>
      </c>
      <c r="K581" s="39">
        <v>2824.838050379265</v>
      </c>
      <c r="L581" s="39">
        <v>2936.6621483944355</v>
      </c>
      <c r="M581" s="39">
        <v>3052.959210330212</v>
      </c>
      <c r="N581" s="39">
        <v>3173.9081547434207</v>
      </c>
      <c r="O581" s="39">
        <v>3299.6950569331575</v>
      </c>
      <c r="P581" s="39">
        <v>3430.5134352104833</v>
      </c>
      <c r="Q581" s="39">
        <v>3566.5645486189019</v>
      </c>
      <c r="R581" s="39">
        <v>3708.057706563658</v>
      </c>
      <c r="S581" s="39">
        <v>3855.2105908262033</v>
      </c>
      <c r="T581" s="39">
        <v>4008.2495904592506</v>
      </c>
      <c r="U581" s="39">
        <v>4167.4101500776196</v>
      </c>
      <c r="V581" s="55">
        <v>55144.939274993485</v>
      </c>
    </row>
    <row r="582" spans="1:22" ht="13" customHeight="1" x14ac:dyDescent="0.3">
      <c r="A582" s="91" t="s">
        <v>163</v>
      </c>
      <c r="B582" s="39">
        <v>0</v>
      </c>
      <c r="C582" s="39">
        <v>273.72537967751799</v>
      </c>
      <c r="D582" s="39">
        <v>3362.0557510118142</v>
      </c>
      <c r="E582" s="39">
        <v>3489.5214370522858</v>
      </c>
      <c r="F582" s="39">
        <v>3622.0857505343765</v>
      </c>
      <c r="G582" s="39">
        <v>3759.9526365557513</v>
      </c>
      <c r="H582" s="39">
        <v>3903.3341980179807</v>
      </c>
      <c r="I582" s="39">
        <v>4052.4510219386993</v>
      </c>
      <c r="J582" s="39">
        <v>4207.5325188162478</v>
      </c>
      <c r="K582" s="39">
        <v>4368.8172755688975</v>
      </c>
      <c r="L582" s="39">
        <v>4536.5534225916526</v>
      </c>
      <c r="M582" s="39">
        <v>4710.9990154953184</v>
      </c>
      <c r="N582" s="39">
        <v>4892.4224321151305</v>
      </c>
      <c r="O582" s="39">
        <v>5081.1027853997357</v>
      </c>
      <c r="P582" s="39">
        <v>5277.3303528157248</v>
      </c>
      <c r="Q582" s="39">
        <v>5481.4070229283534</v>
      </c>
      <c r="R582" s="39">
        <v>5693.6467598454865</v>
      </c>
      <c r="S582" s="39">
        <v>5914.3760862393037</v>
      </c>
      <c r="T582" s="39">
        <v>6143.9345856888767</v>
      </c>
      <c r="U582" s="39">
        <v>6382.6754251164311</v>
      </c>
      <c r="V582" s="55">
        <v>85153.923857409609</v>
      </c>
    </row>
    <row r="583" spans="1:22" ht="13" customHeight="1" x14ac:dyDescent="0.3">
      <c r="A583" s="91" t="s">
        <v>164</v>
      </c>
      <c r="B583" s="39">
        <v>0</v>
      </c>
      <c r="C583" s="39">
        <v>0</v>
      </c>
      <c r="D583" s="39">
        <v>161.29283306549638</v>
      </c>
      <c r="E583" s="39">
        <v>660.49423562900677</v>
      </c>
      <c r="F583" s="39">
        <v>685.74458105416693</v>
      </c>
      <c r="G583" s="39">
        <v>712.00494029633342</v>
      </c>
      <c r="H583" s="39">
        <v>739.31571390818681</v>
      </c>
      <c r="I583" s="39">
        <v>767.71891846451399</v>
      </c>
      <c r="J583" s="39">
        <v>797.25825120309446</v>
      </c>
      <c r="K583" s="39">
        <v>827.97915725121834</v>
      </c>
      <c r="L583" s="39">
        <v>859.92889954126701</v>
      </c>
      <c r="M583" s="39">
        <v>893.15663152291745</v>
      </c>
      <c r="N583" s="39">
        <v>927.71347278383416</v>
      </c>
      <c r="O583" s="39">
        <v>963.65258769518744</v>
      </c>
      <c r="P583" s="39">
        <v>1001.0292672029949</v>
      </c>
      <c r="Q583" s="39">
        <v>1039.9010138911146</v>
      </c>
      <c r="R583" s="39">
        <v>1080.3276304467595</v>
      </c>
      <c r="S583" s="39">
        <v>1122.3713116646295</v>
      </c>
      <c r="T583" s="39">
        <v>1166.0967401312148</v>
      </c>
      <c r="U583" s="39">
        <v>1211.5711857364636</v>
      </c>
      <c r="V583" s="55">
        <v>15617.557371488399</v>
      </c>
    </row>
    <row r="584" spans="1:22" ht="13" customHeight="1" x14ac:dyDescent="0.3">
      <c r="A584" s="91" t="s">
        <v>165</v>
      </c>
      <c r="B584" s="39">
        <v>0</v>
      </c>
      <c r="C584" s="39">
        <v>0</v>
      </c>
      <c r="D584" s="39">
        <v>546.25266572923749</v>
      </c>
      <c r="E584" s="39">
        <v>2238.6408247015238</v>
      </c>
      <c r="F584" s="39">
        <v>2327.0170336895844</v>
      </c>
      <c r="G584" s="39">
        <v>2418.928291037168</v>
      </c>
      <c r="H584" s="39">
        <v>2514.5159986786539</v>
      </c>
      <c r="I584" s="39">
        <v>2613.9272146257999</v>
      </c>
      <c r="J584" s="39">
        <v>2717.3148792108318</v>
      </c>
      <c r="K584" s="39">
        <v>2824.838050379265</v>
      </c>
      <c r="L584" s="39">
        <v>2936.6621483944355</v>
      </c>
      <c r="M584" s="39">
        <v>3052.959210330212</v>
      </c>
      <c r="N584" s="39">
        <v>3173.9081547434207</v>
      </c>
      <c r="O584" s="39">
        <v>3299.6950569331575</v>
      </c>
      <c r="P584" s="39">
        <v>3430.5134352104833</v>
      </c>
      <c r="Q584" s="39">
        <v>3566.5645486189019</v>
      </c>
      <c r="R584" s="39">
        <v>3708.057706563658</v>
      </c>
      <c r="S584" s="39">
        <v>3855.2105908262033</v>
      </c>
      <c r="T584" s="39">
        <v>4008.2495904592506</v>
      </c>
      <c r="U584" s="39">
        <v>4167.4101500776196</v>
      </c>
      <c r="V584" s="55">
        <v>53400.665550209429</v>
      </c>
    </row>
    <row r="585" spans="1:22" ht="13" customHeight="1" x14ac:dyDescent="0.3">
      <c r="A585" s="91" t="s">
        <v>166</v>
      </c>
      <c r="B585" s="39">
        <v>0</v>
      </c>
      <c r="C585" s="39">
        <v>0</v>
      </c>
      <c r="D585" s="39">
        <v>852.26904859385627</v>
      </c>
      <c r="E585" s="39">
        <v>3489.5214370522858</v>
      </c>
      <c r="F585" s="39">
        <v>3622.0857505343765</v>
      </c>
      <c r="G585" s="39">
        <v>3759.9526365557513</v>
      </c>
      <c r="H585" s="39">
        <v>3903.3341980179807</v>
      </c>
      <c r="I585" s="39">
        <v>4052.4510219386993</v>
      </c>
      <c r="J585" s="39">
        <v>4207.5325188162478</v>
      </c>
      <c r="K585" s="39">
        <v>4368.8172755688975</v>
      </c>
      <c r="L585" s="39">
        <v>4536.5534225916526</v>
      </c>
      <c r="M585" s="39">
        <v>4710.9990154953184</v>
      </c>
      <c r="N585" s="39">
        <v>4892.4224321151305</v>
      </c>
      <c r="O585" s="39">
        <v>5081.1027853997357</v>
      </c>
      <c r="P585" s="39">
        <v>5277.3303528157248</v>
      </c>
      <c r="Q585" s="39">
        <v>5481.4070229283534</v>
      </c>
      <c r="R585" s="39">
        <v>5693.6467598454865</v>
      </c>
      <c r="S585" s="39">
        <v>5914.3760862393037</v>
      </c>
      <c r="T585" s="39">
        <v>6143.9345856888767</v>
      </c>
      <c r="U585" s="39">
        <v>6382.6754251164311</v>
      </c>
      <c r="V585" s="55">
        <v>82370.411775314133</v>
      </c>
    </row>
    <row r="586" spans="1:22" ht="13" customHeight="1" x14ac:dyDescent="0.3">
      <c r="A586" s="90" t="s">
        <v>167</v>
      </c>
      <c r="B586" s="62">
        <v>1641.7924402748163</v>
      </c>
      <c r="C586" s="62">
        <v>1957.5078295823116</v>
      </c>
      <c r="D586" s="62">
        <v>2218.8401825859164</v>
      </c>
      <c r="E586" s="62">
        <v>2104.4933098893525</v>
      </c>
      <c r="F586" s="62">
        <v>2182.0968420775594</v>
      </c>
      <c r="G586" s="62">
        <v>2248.4358010523752</v>
      </c>
      <c r="H586" s="62">
        <v>2322.3314075944131</v>
      </c>
      <c r="I586" s="62">
        <v>4694.116162664227</v>
      </c>
      <c r="J586" s="62">
        <v>7206.0653675984704</v>
      </c>
      <c r="K586" s="62">
        <v>7486.1220143024093</v>
      </c>
      <c r="L586" s="62">
        <v>7777.3809268745053</v>
      </c>
      <c r="M586" s="62">
        <v>8080.2901959494848</v>
      </c>
      <c r="N586" s="62">
        <v>8395.3158357874636</v>
      </c>
      <c r="O586" s="62">
        <v>8722.9425012189604</v>
      </c>
      <c r="P586" s="62">
        <v>9063.6742332677204</v>
      </c>
      <c r="Q586" s="62">
        <v>9418.0352345984265</v>
      </c>
      <c r="R586" s="62">
        <v>9786.5706759823643</v>
      </c>
      <c r="S586" s="62">
        <v>10169.847535021656</v>
      </c>
      <c r="T586" s="62">
        <v>10568.455468422522</v>
      </c>
      <c r="U586" s="62">
        <v>10983.007719159423</v>
      </c>
      <c r="V586" s="61">
        <v>127027.32168390443</v>
      </c>
    </row>
    <row r="587" spans="1:22" ht="13" customHeight="1" x14ac:dyDescent="0.3">
      <c r="A587" s="91" t="s">
        <v>168</v>
      </c>
      <c r="B587" s="39">
        <v>229.75663838376565</v>
      </c>
      <c r="C587" s="39">
        <v>241.7541856701589</v>
      </c>
      <c r="D587" s="39">
        <v>253.71025138150281</v>
      </c>
      <c r="E587" s="39">
        <v>262.68923743676288</v>
      </c>
      <c r="F587" s="39">
        <v>267.73991709284678</v>
      </c>
      <c r="G587" s="39">
        <v>281.76958280419069</v>
      </c>
      <c r="H587" s="39">
        <v>291.87094211635826</v>
      </c>
      <c r="I587" s="39">
        <v>859.07226121223312</v>
      </c>
      <c r="J587" s="39">
        <v>1459.9863846265255</v>
      </c>
      <c r="K587" s="39">
        <v>1517.2164160115865</v>
      </c>
      <c r="L587" s="39">
        <v>1576.7356486520498</v>
      </c>
      <c r="M587" s="39">
        <v>1638.6356505981319</v>
      </c>
      <c r="N587" s="39">
        <v>1703.0116526220568</v>
      </c>
      <c r="O587" s="39">
        <v>1769.9626947269387</v>
      </c>
      <c r="P587" s="39">
        <v>1839.5917785160163</v>
      </c>
      <c r="Q587" s="39">
        <v>1912.0060256566569</v>
      </c>
      <c r="R587" s="39">
        <v>1987.3168426829229</v>
      </c>
      <c r="S587" s="39">
        <v>2065.6400923902397</v>
      </c>
      <c r="T587" s="39">
        <v>2147.0962720858493</v>
      </c>
      <c r="U587" s="39">
        <v>2231.8106989692828</v>
      </c>
      <c r="V587" s="55">
        <v>24537.373173636079</v>
      </c>
    </row>
    <row r="588" spans="1:22" ht="13" customHeight="1" x14ac:dyDescent="0.3">
      <c r="A588" s="91" t="s">
        <v>169</v>
      </c>
      <c r="B588" s="39">
        <v>227.66253925159995</v>
      </c>
      <c r="C588" s="39">
        <v>241.7541856701589</v>
      </c>
      <c r="D588" s="39">
        <v>250.25492909696524</v>
      </c>
      <c r="E588" s="39">
        <v>259.09570226084384</v>
      </c>
      <c r="F588" s="39">
        <v>268.29010635127759</v>
      </c>
      <c r="G588" s="39">
        <v>277.85228660532869</v>
      </c>
      <c r="H588" s="39">
        <v>287.79695406954187</v>
      </c>
      <c r="I588" s="39">
        <v>648.59295758438736</v>
      </c>
      <c r="J588" s="39">
        <v>1030.7611492385677</v>
      </c>
      <c r="K588" s="39">
        <v>1070.8221712081106</v>
      </c>
      <c r="L588" s="39">
        <v>1112.4856340564349</v>
      </c>
      <c r="M588" s="39">
        <v>1155.8156354186922</v>
      </c>
      <c r="N588" s="39">
        <v>1200.8788368354396</v>
      </c>
      <c r="O588" s="39">
        <v>1247.7445663088572</v>
      </c>
      <c r="P588" s="39">
        <v>1296.4849249612112</v>
      </c>
      <c r="Q588" s="39">
        <v>1347.1748979596596</v>
      </c>
      <c r="R588" s="39">
        <v>1399.8924698780459</v>
      </c>
      <c r="S588" s="39">
        <v>1454.7187446731677</v>
      </c>
      <c r="T588" s="39">
        <v>1511.7380704600944</v>
      </c>
      <c r="U588" s="39">
        <v>1571.0381692784979</v>
      </c>
      <c r="V588" s="55">
        <v>17860.854931166887</v>
      </c>
    </row>
    <row r="589" spans="1:22" ht="13" customHeight="1" x14ac:dyDescent="0.3">
      <c r="A589" s="91" t="s">
        <v>170</v>
      </c>
      <c r="B589" s="39">
        <v>225.65091995881497</v>
      </c>
      <c r="C589" s="39">
        <v>233.50753275716755</v>
      </c>
      <c r="D589" s="39">
        <v>241.67841006745425</v>
      </c>
      <c r="E589" s="39">
        <v>250.17612247015239</v>
      </c>
      <c r="F589" s="39">
        <v>259.0137433689585</v>
      </c>
      <c r="G589" s="39">
        <v>268.20486910371676</v>
      </c>
      <c r="H589" s="39">
        <v>277.76363986786544</v>
      </c>
      <c r="I589" s="39">
        <v>469.7754550202938</v>
      </c>
      <c r="J589" s="39">
        <v>673.07345308193646</v>
      </c>
      <c r="K589" s="39">
        <v>698.82696720521392</v>
      </c>
      <c r="L589" s="39">
        <v>725.61062189342249</v>
      </c>
      <c r="M589" s="39">
        <v>753.46562276915915</v>
      </c>
      <c r="N589" s="39">
        <v>782.43482367992556</v>
      </c>
      <c r="O589" s="39">
        <v>812.56279262712246</v>
      </c>
      <c r="P589" s="39">
        <v>843.8958803322073</v>
      </c>
      <c r="Q589" s="39">
        <v>876.4822915454954</v>
      </c>
      <c r="R589" s="39">
        <v>910.37215920731501</v>
      </c>
      <c r="S589" s="39">
        <v>945.61762157560747</v>
      </c>
      <c r="T589" s="39">
        <v>982.2729024386316</v>
      </c>
      <c r="U589" s="39">
        <v>1020.3943945361768</v>
      </c>
      <c r="V589" s="55">
        <v>12250.780223506643</v>
      </c>
    </row>
    <row r="590" spans="1:22" ht="13" customHeight="1" x14ac:dyDescent="0.3">
      <c r="A590" s="91" t="s">
        <v>171</v>
      </c>
      <c r="B590" s="39">
        <v>958.72234268063562</v>
      </c>
      <c r="C590" s="39">
        <v>992.39354038786098</v>
      </c>
      <c r="D590" s="39">
        <v>947.37228556719629</v>
      </c>
      <c r="E590" s="39">
        <v>788.01381698988416</v>
      </c>
      <c r="F590" s="39">
        <v>823.09275530349851</v>
      </c>
      <c r="G590" s="39">
        <v>836.42917777972241</v>
      </c>
      <c r="H590" s="39">
        <v>859.69163939085433</v>
      </c>
      <c r="I590" s="39">
        <v>891.74045696648841</v>
      </c>
      <c r="J590" s="39">
        <v>925.07122724514795</v>
      </c>
      <c r="K590" s="39">
        <v>959.73522833495372</v>
      </c>
      <c r="L590" s="39">
        <v>995.78578946835171</v>
      </c>
      <c r="M590" s="39">
        <v>1033.2783730470858</v>
      </c>
      <c r="N590" s="39">
        <v>1072.2706599689691</v>
      </c>
      <c r="O590" s="39">
        <v>1112.8226383677277</v>
      </c>
      <c r="P590" s="39">
        <v>1154.9966959024371</v>
      </c>
      <c r="Q590" s="39">
        <v>1198.8577157385344</v>
      </c>
      <c r="R590" s="39">
        <v>1244.4731763680754</v>
      </c>
      <c r="S590" s="39">
        <v>1291.9132554227986</v>
      </c>
      <c r="T590" s="39">
        <v>1341.2509376397102</v>
      </c>
      <c r="U590" s="39">
        <v>1392.5621271452983</v>
      </c>
      <c r="V590" s="55">
        <v>20820.473839715243</v>
      </c>
    </row>
    <row r="591" spans="1:22" ht="13" customHeight="1" x14ac:dyDescent="0.3">
      <c r="A591" s="91" t="s">
        <v>172</v>
      </c>
      <c r="B591" s="39">
        <v>0</v>
      </c>
      <c r="C591" s="39">
        <v>0</v>
      </c>
      <c r="D591" s="39">
        <v>29.235599999999998</v>
      </c>
      <c r="E591" s="39">
        <v>29.235599999999998</v>
      </c>
      <c r="F591" s="39">
        <v>29.235599999999998</v>
      </c>
      <c r="G591" s="39">
        <v>29.235599999999998</v>
      </c>
      <c r="H591" s="39">
        <v>29.235599999999998</v>
      </c>
      <c r="I591" s="39">
        <v>774.95964702161007</v>
      </c>
      <c r="J591" s="39">
        <v>1565.2809024061889</v>
      </c>
      <c r="K591" s="39">
        <v>1626.7227145024367</v>
      </c>
      <c r="L591" s="39">
        <v>1690.6221990825341</v>
      </c>
      <c r="M591" s="39">
        <v>1757.0776630458349</v>
      </c>
      <c r="N591" s="39">
        <v>1826.1913455676683</v>
      </c>
      <c r="O591" s="39">
        <v>1898.0695753903749</v>
      </c>
      <c r="P591" s="39">
        <v>1972.8229344059898</v>
      </c>
      <c r="Q591" s="39">
        <v>2050.5664277822293</v>
      </c>
      <c r="R591" s="39">
        <v>2131.419660893519</v>
      </c>
      <c r="S591" s="39">
        <v>2215.507023329259</v>
      </c>
      <c r="T591" s="39">
        <v>2302.9578802624296</v>
      </c>
      <c r="U591" s="39">
        <v>2393.9067714729272</v>
      </c>
      <c r="V591" s="55">
        <v>24352.282745163</v>
      </c>
    </row>
    <row r="592" spans="1:22" ht="13" customHeight="1" x14ac:dyDescent="0.3">
      <c r="A592" s="91" t="s">
        <v>173</v>
      </c>
      <c r="B592" s="39">
        <v>0</v>
      </c>
      <c r="C592" s="39">
        <v>0</v>
      </c>
      <c r="D592" s="39">
        <v>239.73580997195359</v>
      </c>
      <c r="E592" s="39">
        <v>249.32524237083169</v>
      </c>
      <c r="F592" s="39">
        <v>259.29825206566494</v>
      </c>
      <c r="G592" s="39">
        <v>269.67018214829153</v>
      </c>
      <c r="H592" s="39">
        <v>280.45698943422315</v>
      </c>
      <c r="I592" s="39">
        <v>536.32913059991142</v>
      </c>
      <c r="J592" s="39">
        <v>807.28125868684174</v>
      </c>
      <c r="K592" s="39">
        <v>839.57250903431532</v>
      </c>
      <c r="L592" s="39">
        <v>873.15540939568791</v>
      </c>
      <c r="M592" s="39">
        <v>908.08162577151529</v>
      </c>
      <c r="N592" s="39">
        <v>944.40489080237592</v>
      </c>
      <c r="O592" s="39">
        <v>982.18108643447067</v>
      </c>
      <c r="P592" s="39">
        <v>1021.4683298918496</v>
      </c>
      <c r="Q592" s="39">
        <v>1062.3270630875236</v>
      </c>
      <c r="R592" s="39">
        <v>1104.8201456110241</v>
      </c>
      <c r="S592" s="39">
        <v>1149.0129514354649</v>
      </c>
      <c r="T592" s="39">
        <v>1194.9734694928839</v>
      </c>
      <c r="U592" s="39">
        <v>1242.7724082725988</v>
      </c>
      <c r="V592" s="55">
        <v>13964.866754507428</v>
      </c>
    </row>
    <row r="593" spans="1:22" ht="13" customHeight="1" x14ac:dyDescent="0.3">
      <c r="A593" s="91" t="s">
        <v>174</v>
      </c>
      <c r="B593" s="39">
        <v>0</v>
      </c>
      <c r="C593" s="39">
        <v>248.09838509696525</v>
      </c>
      <c r="D593" s="39">
        <v>256.85289650084383</v>
      </c>
      <c r="E593" s="39">
        <v>265.95758836087759</v>
      </c>
      <c r="F593" s="39">
        <v>275.42646789531273</v>
      </c>
      <c r="G593" s="39">
        <v>285.27410261112527</v>
      </c>
      <c r="H593" s="39">
        <v>295.51564271557021</v>
      </c>
      <c r="I593" s="39">
        <v>513.64625425930285</v>
      </c>
      <c r="J593" s="39">
        <v>744.61099231326284</v>
      </c>
      <c r="K593" s="39">
        <v>773.22600800579323</v>
      </c>
      <c r="L593" s="39">
        <v>802.98562432602489</v>
      </c>
      <c r="M593" s="39">
        <v>833.93562529906592</v>
      </c>
      <c r="N593" s="39">
        <v>866.12362631102849</v>
      </c>
      <c r="O593" s="39">
        <v>899.59914736346946</v>
      </c>
      <c r="P593" s="39">
        <v>934.41368925800816</v>
      </c>
      <c r="Q593" s="39">
        <v>970.62081282832844</v>
      </c>
      <c r="R593" s="39">
        <v>1008.2762213414615</v>
      </c>
      <c r="S593" s="39">
        <v>1047.4378461951198</v>
      </c>
      <c r="T593" s="39">
        <v>1088.1659360429246</v>
      </c>
      <c r="U593" s="39">
        <v>1130.5231494846414</v>
      </c>
      <c r="V593" s="55">
        <v>13240.69001620913</v>
      </c>
    </row>
    <row r="594" spans="1:22" ht="13" customHeight="1" x14ac:dyDescent="0.3">
      <c r="A594" s="90" t="s">
        <v>91</v>
      </c>
      <c r="B594" s="62">
        <v>0</v>
      </c>
      <c r="C594" s="62">
        <v>37.997011301556455</v>
      </c>
      <c r="D594" s="62">
        <v>74.643017756835349</v>
      </c>
      <c r="E594" s="62">
        <v>77.628738467108747</v>
      </c>
      <c r="F594" s="62">
        <v>80.733888005793091</v>
      </c>
      <c r="G594" s="62">
        <v>83.963243526024797</v>
      </c>
      <c r="H594" s="62">
        <v>87.321773267065765</v>
      </c>
      <c r="I594" s="62">
        <v>1992.5801344564798</v>
      </c>
      <c r="J594" s="62">
        <v>2072.2833398347384</v>
      </c>
      <c r="K594" s="62">
        <v>2155.1746734281278</v>
      </c>
      <c r="L594" s="62">
        <v>2241.3816603652526</v>
      </c>
      <c r="M594" s="62">
        <v>2331.0369267798624</v>
      </c>
      <c r="N594" s="62">
        <v>2424.2784038510563</v>
      </c>
      <c r="O594" s="62">
        <v>2521.2495400050984</v>
      </c>
      <c r="P594" s="62">
        <v>2622.0995216053025</v>
      </c>
      <c r="Q594" s="62">
        <v>2726.983502469514</v>
      </c>
      <c r="R594" s="62">
        <v>2836.0628425682944</v>
      </c>
      <c r="S594" s="62">
        <v>2949.5053562710254</v>
      </c>
      <c r="T594" s="62">
        <v>3067.4855705218661</v>
      </c>
      <c r="U594" s="62">
        <v>3190.1849933427397</v>
      </c>
      <c r="V594" s="61">
        <v>33572.59413782374</v>
      </c>
    </row>
    <row r="595" spans="1:22" ht="13" customHeight="1" x14ac:dyDescent="0.3">
      <c r="A595" s="90" t="s">
        <v>180</v>
      </c>
      <c r="B595" s="62">
        <v>0</v>
      </c>
      <c r="C595" s="62">
        <v>0</v>
      </c>
      <c r="D595" s="62">
        <v>0</v>
      </c>
      <c r="E595" s="62">
        <v>0</v>
      </c>
      <c r="F595" s="62">
        <v>0</v>
      </c>
      <c r="G595" s="62">
        <v>0</v>
      </c>
      <c r="H595" s="62">
        <v>0</v>
      </c>
      <c r="I595" s="62">
        <v>1041.6973893271143</v>
      </c>
      <c r="J595" s="62">
        <v>1083.3652849001983</v>
      </c>
      <c r="K595" s="62">
        <v>1126.6998962962061</v>
      </c>
      <c r="L595" s="62">
        <v>1171.7678921480542</v>
      </c>
      <c r="M595" s="62">
        <v>1218.6386078339763</v>
      </c>
      <c r="N595" s="62">
        <v>1267.384152147335</v>
      </c>
      <c r="O595" s="62">
        <v>1318.0795182332283</v>
      </c>
      <c r="P595" s="62">
        <v>1370.8026989625573</v>
      </c>
      <c r="Q595" s="62">
        <v>1425.6348069210596</v>
      </c>
      <c r="R595" s="62">
        <v>1482.6601991979019</v>
      </c>
      <c r="S595" s="62">
        <v>1541.9666071658178</v>
      </c>
      <c r="T595" s="62">
        <v>1603.6452714524498</v>
      </c>
      <c r="U595" s="62">
        <v>1667.7910823105476</v>
      </c>
      <c r="V595" s="61">
        <v>17320.133406896446</v>
      </c>
    </row>
    <row r="596" spans="1:22" ht="13" customHeight="1" x14ac:dyDescent="0.3">
      <c r="A596" s="91" t="s">
        <v>181</v>
      </c>
      <c r="B596" s="39">
        <v>0</v>
      </c>
      <c r="C596" s="39">
        <v>0</v>
      </c>
      <c r="D596" s="39">
        <v>0</v>
      </c>
      <c r="E596" s="39">
        <v>0</v>
      </c>
      <c r="F596" s="39">
        <v>0</v>
      </c>
      <c r="G596" s="39">
        <v>0</v>
      </c>
      <c r="H596" s="39">
        <v>0</v>
      </c>
      <c r="I596" s="39">
        <v>320.52227363911197</v>
      </c>
      <c r="J596" s="39">
        <v>333.34316458467646</v>
      </c>
      <c r="K596" s="39">
        <v>346.67689116806343</v>
      </c>
      <c r="L596" s="39">
        <v>360.54396681478596</v>
      </c>
      <c r="M596" s="39">
        <v>374.96572548737731</v>
      </c>
      <c r="N596" s="39">
        <v>389.96435450687233</v>
      </c>
      <c r="O596" s="39">
        <v>405.56292868714718</v>
      </c>
      <c r="P596" s="39">
        <v>421.78544583463304</v>
      </c>
      <c r="Q596" s="39">
        <v>438.65686366801833</v>
      </c>
      <c r="R596" s="39">
        <v>456.203138214739</v>
      </c>
      <c r="S596" s="39">
        <v>474.45126374332847</v>
      </c>
      <c r="T596" s="39">
        <v>493.42931429306157</v>
      </c>
      <c r="U596" s="39">
        <v>513.16648686478391</v>
      </c>
      <c r="V596" s="55">
        <v>5329.2718175065984</v>
      </c>
    </row>
    <row r="597" spans="1:22" ht="13" customHeight="1" x14ac:dyDescent="0.3">
      <c r="A597" s="91" t="s">
        <v>183</v>
      </c>
      <c r="B597" s="39">
        <v>0</v>
      </c>
      <c r="C597" s="39">
        <v>0</v>
      </c>
      <c r="D597" s="39">
        <v>0</v>
      </c>
      <c r="E597" s="39">
        <v>0</v>
      </c>
      <c r="F597" s="39">
        <v>0</v>
      </c>
      <c r="G597" s="39">
        <v>0</v>
      </c>
      <c r="H597" s="39">
        <v>0</v>
      </c>
      <c r="I597" s="39">
        <v>480.78341045866802</v>
      </c>
      <c r="J597" s="39">
        <v>500.01474687701466</v>
      </c>
      <c r="K597" s="39">
        <v>520.0153367520951</v>
      </c>
      <c r="L597" s="39">
        <v>540.81595022217891</v>
      </c>
      <c r="M597" s="39">
        <v>562.44858823106597</v>
      </c>
      <c r="N597" s="39">
        <v>584.94653176030852</v>
      </c>
      <c r="O597" s="39">
        <v>608.34439303072077</v>
      </c>
      <c r="P597" s="39">
        <v>632.67816875194956</v>
      </c>
      <c r="Q597" s="39">
        <v>657.9852955020275</v>
      </c>
      <c r="R597" s="39">
        <v>684.30470732210847</v>
      </c>
      <c r="S597" s="39">
        <v>711.67689561499276</v>
      </c>
      <c r="T597" s="39">
        <v>740.14397143959241</v>
      </c>
      <c r="U597" s="39">
        <v>769.7497302971758</v>
      </c>
      <c r="V597" s="55">
        <v>7993.9077262598976</v>
      </c>
    </row>
    <row r="598" spans="1:22" ht="13" customHeight="1" x14ac:dyDescent="0.3">
      <c r="A598" s="91" t="s">
        <v>184</v>
      </c>
      <c r="B598" s="39">
        <v>0</v>
      </c>
      <c r="C598" s="39">
        <v>0</v>
      </c>
      <c r="D598" s="39">
        <v>0</v>
      </c>
      <c r="E598" s="39">
        <v>0</v>
      </c>
      <c r="F598" s="39">
        <v>0</v>
      </c>
      <c r="G598" s="39">
        <v>0</v>
      </c>
      <c r="H598" s="39">
        <v>0</v>
      </c>
      <c r="I598" s="39">
        <v>240.39170522933401</v>
      </c>
      <c r="J598" s="39">
        <v>250.00737343850733</v>
      </c>
      <c r="K598" s="39">
        <v>260.00766837604755</v>
      </c>
      <c r="L598" s="39">
        <v>270.40797511108946</v>
      </c>
      <c r="M598" s="39">
        <v>281.22429411553298</v>
      </c>
      <c r="N598" s="39">
        <v>292.47326588015426</v>
      </c>
      <c r="O598" s="39">
        <v>304.17219651536038</v>
      </c>
      <c r="P598" s="39">
        <v>316.33908437597478</v>
      </c>
      <c r="Q598" s="39">
        <v>328.99264775101375</v>
      </c>
      <c r="R598" s="39">
        <v>342.15235366105424</v>
      </c>
      <c r="S598" s="39">
        <v>355.83844780749638</v>
      </c>
      <c r="T598" s="39">
        <v>370.0719857197962</v>
      </c>
      <c r="U598" s="39">
        <v>384.8748651485879</v>
      </c>
      <c r="V598" s="55">
        <v>3996.9538631299488</v>
      </c>
    </row>
    <row r="599" spans="1:22" ht="13" customHeight="1" x14ac:dyDescent="0.3">
      <c r="A599" s="90" t="s">
        <v>185</v>
      </c>
      <c r="B599" s="62">
        <v>0</v>
      </c>
      <c r="C599" s="62">
        <v>37.997011301556455</v>
      </c>
      <c r="D599" s="62">
        <v>74.643017756835349</v>
      </c>
      <c r="E599" s="62">
        <v>77.628738467108747</v>
      </c>
      <c r="F599" s="62">
        <v>80.733888005793091</v>
      </c>
      <c r="G599" s="62">
        <v>83.963243526024797</v>
      </c>
      <c r="H599" s="62">
        <v>87.321773267065765</v>
      </c>
      <c r="I599" s="62">
        <v>582.28213044438678</v>
      </c>
      <c r="J599" s="62">
        <v>605.57341566216223</v>
      </c>
      <c r="K599" s="62">
        <v>629.79635228864845</v>
      </c>
      <c r="L599" s="62">
        <v>654.98820638019447</v>
      </c>
      <c r="M599" s="62">
        <v>681.18773463540208</v>
      </c>
      <c r="N599" s="62">
        <v>708.435244020818</v>
      </c>
      <c r="O599" s="62">
        <v>736.77265378165077</v>
      </c>
      <c r="P599" s="62">
        <v>766.2435599329167</v>
      </c>
      <c r="Q599" s="62">
        <v>796.89330233023338</v>
      </c>
      <c r="R599" s="62">
        <v>828.76903442344246</v>
      </c>
      <c r="S599" s="62">
        <v>861.91979580038014</v>
      </c>
      <c r="T599" s="62">
        <v>896.39658763239515</v>
      </c>
      <c r="U599" s="62">
        <v>932.25245113769074</v>
      </c>
      <c r="V599" s="61">
        <v>10123.798140794705</v>
      </c>
    </row>
    <row r="600" spans="1:22" ht="13" customHeight="1" x14ac:dyDescent="0.3">
      <c r="A600" s="91" t="s">
        <v>186</v>
      </c>
      <c r="B600" s="39">
        <v>0</v>
      </c>
      <c r="C600" s="39">
        <v>0</v>
      </c>
      <c r="D600" s="39">
        <v>0</v>
      </c>
      <c r="E600" s="39">
        <v>0</v>
      </c>
      <c r="F600" s="39">
        <v>0</v>
      </c>
      <c r="G600" s="39">
        <v>0</v>
      </c>
      <c r="H600" s="39">
        <v>0</v>
      </c>
      <c r="I600" s="39">
        <v>293.81208416918599</v>
      </c>
      <c r="J600" s="39">
        <v>305.56456753595342</v>
      </c>
      <c r="K600" s="39">
        <v>317.78715023739147</v>
      </c>
      <c r="L600" s="39">
        <v>330.49863624688709</v>
      </c>
      <c r="M600" s="39">
        <v>343.7185816967625</v>
      </c>
      <c r="N600" s="39">
        <v>357.46732496463295</v>
      </c>
      <c r="O600" s="39">
        <v>371.7660179632183</v>
      </c>
      <c r="P600" s="39">
        <v>386.63665868174695</v>
      </c>
      <c r="Q600" s="39">
        <v>402.1021250290168</v>
      </c>
      <c r="R600" s="39">
        <v>418.18621003017739</v>
      </c>
      <c r="S600" s="39">
        <v>434.91365843138442</v>
      </c>
      <c r="T600" s="39">
        <v>452.31020476863978</v>
      </c>
      <c r="U600" s="39">
        <v>470.40261295938524</v>
      </c>
      <c r="V600" s="55">
        <v>4885.1658327143823</v>
      </c>
    </row>
    <row r="601" spans="1:22" ht="13" customHeight="1" x14ac:dyDescent="0.3">
      <c r="A601" s="91" t="s">
        <v>187</v>
      </c>
      <c r="B601" s="39">
        <v>0</v>
      </c>
      <c r="C601" s="39">
        <v>0</v>
      </c>
      <c r="D601" s="39">
        <v>0</v>
      </c>
      <c r="E601" s="39">
        <v>0</v>
      </c>
      <c r="F601" s="39">
        <v>0</v>
      </c>
      <c r="G601" s="39">
        <v>0</v>
      </c>
      <c r="H601" s="39">
        <v>0</v>
      </c>
      <c r="I601" s="39">
        <v>133.55094734963001</v>
      </c>
      <c r="J601" s="39">
        <v>138.89298524361519</v>
      </c>
      <c r="K601" s="39">
        <v>144.44870465335975</v>
      </c>
      <c r="L601" s="39">
        <v>150.22665283949414</v>
      </c>
      <c r="M601" s="39">
        <v>156.23571895307387</v>
      </c>
      <c r="N601" s="39">
        <v>162.48514771119682</v>
      </c>
      <c r="O601" s="39">
        <v>168.98455361964466</v>
      </c>
      <c r="P601" s="39">
        <v>175.74393576443043</v>
      </c>
      <c r="Q601" s="39">
        <v>182.77369319500764</v>
      </c>
      <c r="R601" s="39">
        <v>190.08464092280789</v>
      </c>
      <c r="S601" s="39">
        <v>197.68802655972021</v>
      </c>
      <c r="T601" s="39">
        <v>205.595547622109</v>
      </c>
      <c r="U601" s="39">
        <v>213.81936952699326</v>
      </c>
      <c r="V601" s="55">
        <v>2220.5299239610836</v>
      </c>
    </row>
    <row r="602" spans="1:22" ht="13" customHeight="1" x14ac:dyDescent="0.3">
      <c r="A602" s="91" t="s">
        <v>188</v>
      </c>
      <c r="B602" s="39">
        <v>0</v>
      </c>
      <c r="C602" s="39">
        <v>0</v>
      </c>
      <c r="D602" s="39">
        <v>0</v>
      </c>
      <c r="E602" s="39">
        <v>0</v>
      </c>
      <c r="F602" s="39">
        <v>0</v>
      </c>
      <c r="G602" s="39">
        <v>0</v>
      </c>
      <c r="H602" s="39">
        <v>0</v>
      </c>
      <c r="I602" s="39">
        <v>64.1044547278224</v>
      </c>
      <c r="J602" s="39">
        <v>66.66863291693528</v>
      </c>
      <c r="K602" s="39">
        <v>69.335378233612687</v>
      </c>
      <c r="L602" s="39">
        <v>72.108793362957186</v>
      </c>
      <c r="M602" s="39">
        <v>74.993145097475448</v>
      </c>
      <c r="N602" s="39">
        <v>77.992870901374459</v>
      </c>
      <c r="O602" s="39">
        <v>81.112585737429441</v>
      </c>
      <c r="P602" s="39">
        <v>84.357089166926613</v>
      </c>
      <c r="Q602" s="39">
        <v>87.731372733603649</v>
      </c>
      <c r="R602" s="39">
        <v>91.2406276429478</v>
      </c>
      <c r="S602" s="39">
        <v>94.890252748665702</v>
      </c>
      <c r="T602" s="39">
        <v>98.685862858612325</v>
      </c>
      <c r="U602" s="39">
        <v>102.63329737295678</v>
      </c>
      <c r="V602" s="55">
        <v>1065.8543635013198</v>
      </c>
    </row>
    <row r="603" spans="1:22" ht="13" customHeight="1" x14ac:dyDescent="0.3">
      <c r="A603" s="91" t="s">
        <v>189</v>
      </c>
      <c r="B603" s="39">
        <v>0</v>
      </c>
      <c r="C603" s="39">
        <v>37.997011301556455</v>
      </c>
      <c r="D603" s="39">
        <v>39.516891753618708</v>
      </c>
      <c r="E603" s="39">
        <v>41.097567423763465</v>
      </c>
      <c r="F603" s="39">
        <v>42.741470120713991</v>
      </c>
      <c r="G603" s="39">
        <v>44.451128925542534</v>
      </c>
      <c r="H603" s="39">
        <v>46.229174082564235</v>
      </c>
      <c r="I603" s="39">
        <v>48.078341045866807</v>
      </c>
      <c r="J603" s="39">
        <v>50.001474687701467</v>
      </c>
      <c r="K603" s="39">
        <v>52.001533675209515</v>
      </c>
      <c r="L603" s="39">
        <v>54.08159502221789</v>
      </c>
      <c r="M603" s="39">
        <v>56.244858823106597</v>
      </c>
      <c r="N603" s="39">
        <v>58.494653176030845</v>
      </c>
      <c r="O603" s="39">
        <v>60.834439303072081</v>
      </c>
      <c r="P603" s="39">
        <v>63.267816875194953</v>
      </c>
      <c r="Q603" s="39">
        <v>65.798529550202744</v>
      </c>
      <c r="R603" s="39">
        <v>68.430470732210836</v>
      </c>
      <c r="S603" s="39">
        <v>71.167689561499259</v>
      </c>
      <c r="T603" s="39">
        <v>74.014397143959243</v>
      </c>
      <c r="U603" s="39">
        <v>76.974973029717574</v>
      </c>
      <c r="V603" s="55">
        <v>1051.4240162337489</v>
      </c>
    </row>
    <row r="604" spans="1:22" ht="13" customHeight="1" x14ac:dyDescent="0.3">
      <c r="A604" s="91" t="s">
        <v>190</v>
      </c>
      <c r="B604" s="39">
        <v>0</v>
      </c>
      <c r="C604" s="39">
        <v>0</v>
      </c>
      <c r="D604" s="39">
        <v>35.126126003216633</v>
      </c>
      <c r="E604" s="39">
        <v>36.531171043345296</v>
      </c>
      <c r="F604" s="39">
        <v>37.992417885079099</v>
      </c>
      <c r="G604" s="39">
        <v>39.512114600482256</v>
      </c>
      <c r="H604" s="39">
        <v>41.092599184501545</v>
      </c>
      <c r="I604" s="39">
        <v>42.7363031518816</v>
      </c>
      <c r="J604" s="39">
        <v>44.445755277956863</v>
      </c>
      <c r="K604" s="39">
        <v>46.22358548907512</v>
      </c>
      <c r="L604" s="39">
        <v>48.07252890863812</v>
      </c>
      <c r="M604" s="39">
        <v>49.995430064983644</v>
      </c>
      <c r="N604" s="39">
        <v>51.995247267582982</v>
      </c>
      <c r="O604" s="39">
        <v>54.075057158286299</v>
      </c>
      <c r="P604" s="39">
        <v>56.23805944461774</v>
      </c>
      <c r="Q604" s="39">
        <v>58.48758182240244</v>
      </c>
      <c r="R604" s="39">
        <v>60.827085095298528</v>
      </c>
      <c r="S604" s="39">
        <v>63.26016849911047</v>
      </c>
      <c r="T604" s="39">
        <v>65.790575239074869</v>
      </c>
      <c r="U604" s="39">
        <v>68.422198248637855</v>
      </c>
      <c r="V604" s="55">
        <v>900.82400438417153</v>
      </c>
    </row>
    <row r="605" spans="1:22" ht="13" customHeight="1" x14ac:dyDescent="0.3">
      <c r="A605" s="90" t="s">
        <v>191</v>
      </c>
      <c r="B605" s="62">
        <v>0</v>
      </c>
      <c r="C605" s="62">
        <v>0</v>
      </c>
      <c r="D605" s="62">
        <v>0</v>
      </c>
      <c r="E605" s="62">
        <v>0</v>
      </c>
      <c r="F605" s="62">
        <v>0</v>
      </c>
      <c r="G605" s="62">
        <v>0</v>
      </c>
      <c r="H605" s="62">
        <v>0</v>
      </c>
      <c r="I605" s="62">
        <v>368.60061468497884</v>
      </c>
      <c r="J605" s="62">
        <v>383.34463927237789</v>
      </c>
      <c r="K605" s="62">
        <v>398.67842484327292</v>
      </c>
      <c r="L605" s="62">
        <v>414.62556183700383</v>
      </c>
      <c r="M605" s="62">
        <v>431.21058431048391</v>
      </c>
      <c r="N605" s="62">
        <v>448.45900768290323</v>
      </c>
      <c r="O605" s="62">
        <v>466.39736799021927</v>
      </c>
      <c r="P605" s="62">
        <v>485.053262709828</v>
      </c>
      <c r="Q605" s="62">
        <v>504.45539321822105</v>
      </c>
      <c r="R605" s="62">
        <v>524.63360894694983</v>
      </c>
      <c r="S605" s="62">
        <v>545.61895330482776</v>
      </c>
      <c r="T605" s="62">
        <v>567.44371143702074</v>
      </c>
      <c r="U605" s="62">
        <v>590.14145989450139</v>
      </c>
      <c r="V605" s="61">
        <v>6128.6625901325897</v>
      </c>
    </row>
    <row r="606" spans="1:22" ht="13" customHeight="1" x14ac:dyDescent="0.3">
      <c r="A606" s="91" t="s">
        <v>192</v>
      </c>
      <c r="B606" s="39">
        <v>0</v>
      </c>
      <c r="C606" s="39">
        <v>0</v>
      </c>
      <c r="D606" s="39">
        <v>0</v>
      </c>
      <c r="E606" s="39">
        <v>0</v>
      </c>
      <c r="F606" s="39">
        <v>0</v>
      </c>
      <c r="G606" s="39">
        <v>0</v>
      </c>
      <c r="H606" s="39">
        <v>0</v>
      </c>
      <c r="I606" s="39">
        <v>48.078341045866807</v>
      </c>
      <c r="J606" s="39">
        <v>50.001474687701467</v>
      </c>
      <c r="K606" s="39">
        <v>52.001533675209515</v>
      </c>
      <c r="L606" s="39">
        <v>54.08159502221789</v>
      </c>
      <c r="M606" s="39">
        <v>56.244858823106597</v>
      </c>
      <c r="N606" s="39">
        <v>58.494653176030845</v>
      </c>
      <c r="O606" s="39">
        <v>60.834439303072081</v>
      </c>
      <c r="P606" s="39">
        <v>63.267816875194953</v>
      </c>
      <c r="Q606" s="39">
        <v>65.798529550202744</v>
      </c>
      <c r="R606" s="39">
        <v>68.430470732210836</v>
      </c>
      <c r="S606" s="39">
        <v>71.167689561499259</v>
      </c>
      <c r="T606" s="39">
        <v>74.014397143959243</v>
      </c>
      <c r="U606" s="39">
        <v>76.974973029717574</v>
      </c>
      <c r="V606" s="55">
        <v>799.39077262598983</v>
      </c>
    </row>
    <row r="607" spans="1:22" ht="13" customHeight="1" x14ac:dyDescent="0.3">
      <c r="A607" s="91" t="s">
        <v>193</v>
      </c>
      <c r="B607" s="39">
        <v>0</v>
      </c>
      <c r="C607" s="39">
        <v>0</v>
      </c>
      <c r="D607" s="39">
        <v>0</v>
      </c>
      <c r="E607" s="39">
        <v>0</v>
      </c>
      <c r="F607" s="39">
        <v>0</v>
      </c>
      <c r="G607" s="39">
        <v>0</v>
      </c>
      <c r="H607" s="39">
        <v>0</v>
      </c>
      <c r="I607" s="39">
        <v>320.52227363911197</v>
      </c>
      <c r="J607" s="39">
        <v>333.34316458467646</v>
      </c>
      <c r="K607" s="39">
        <v>346.67689116806343</v>
      </c>
      <c r="L607" s="39">
        <v>360.54396681478596</v>
      </c>
      <c r="M607" s="39">
        <v>374.96572548737731</v>
      </c>
      <c r="N607" s="39">
        <v>389.96435450687233</v>
      </c>
      <c r="O607" s="39">
        <v>405.56292868714718</v>
      </c>
      <c r="P607" s="39">
        <v>421.78544583463304</v>
      </c>
      <c r="Q607" s="39">
        <v>438.65686366801833</v>
      </c>
      <c r="R607" s="39">
        <v>456.203138214739</v>
      </c>
      <c r="S607" s="39">
        <v>474.45126374332847</v>
      </c>
      <c r="T607" s="39">
        <v>493.42931429306157</v>
      </c>
      <c r="U607" s="39">
        <v>513.16648686478391</v>
      </c>
      <c r="V607" s="55">
        <v>5329.2718175065984</v>
      </c>
    </row>
    <row r="608" spans="1:22" ht="13" customHeight="1" x14ac:dyDescent="0.3">
      <c r="A608" s="95" t="s">
        <v>303</v>
      </c>
      <c r="B608" s="96">
        <v>0</v>
      </c>
      <c r="C608" s="96">
        <v>0</v>
      </c>
      <c r="D608" s="96">
        <v>1628.3333333333335</v>
      </c>
      <c r="E608" s="96">
        <v>2737.5</v>
      </c>
      <c r="F608" s="96">
        <v>3309.2782083333332</v>
      </c>
      <c r="G608" s="96">
        <v>3413.0653888888892</v>
      </c>
      <c r="H608" s="96">
        <v>3413.0653888888892</v>
      </c>
      <c r="I608" s="96">
        <v>3413.0653888888892</v>
      </c>
      <c r="J608" s="96">
        <v>3413.0653888888892</v>
      </c>
      <c r="K608" s="96">
        <v>3413.0653888888892</v>
      </c>
      <c r="L608" s="96">
        <v>3413.0653888888892</v>
      </c>
      <c r="M608" s="96">
        <v>3413.0653888888892</v>
      </c>
      <c r="N608" s="96">
        <v>2429.3153888888883</v>
      </c>
      <c r="O608" s="96">
        <v>2070.1487222222222</v>
      </c>
      <c r="P608" s="96">
        <v>2059.7320555555557</v>
      </c>
      <c r="Q608" s="96">
        <v>2059.7320555555557</v>
      </c>
      <c r="R608" s="96">
        <v>2059.7320555555557</v>
      </c>
      <c r="S608" s="96">
        <v>2059.7320555555557</v>
      </c>
      <c r="T608" s="96">
        <v>2059.7320555555557</v>
      </c>
      <c r="U608" s="96">
        <v>2059.7320555555557</v>
      </c>
      <c r="V608" s="97">
        <v>48424.425708333409</v>
      </c>
    </row>
    <row r="609" spans="1:22" ht="13" customHeight="1" x14ac:dyDescent="0.3">
      <c r="A609" s="90" t="s">
        <v>350</v>
      </c>
      <c r="B609" s="62">
        <v>1641.7924402748163</v>
      </c>
      <c r="C609" s="62">
        <v>7590.8145127844818</v>
      </c>
      <c r="D609" s="62">
        <v>27110.85023423818</v>
      </c>
      <c r="E609" s="62">
        <v>33793.311073039717</v>
      </c>
      <c r="F609" s="62">
        <v>35582.034740087278</v>
      </c>
      <c r="G609" s="62">
        <v>36937.076483204699</v>
      </c>
      <c r="H609" s="62">
        <v>38243.284317477272</v>
      </c>
      <c r="I609" s="62">
        <v>46560.140112712608</v>
      </c>
      <c r="J609" s="62">
        <v>52941.453221321186</v>
      </c>
      <c r="K609" s="62">
        <v>54895.691982618468</v>
      </c>
      <c r="L609" s="62">
        <v>56928.100294367643</v>
      </c>
      <c r="M609" s="62">
        <v>59041.804938586793</v>
      </c>
      <c r="N609" s="62">
        <v>60256.307768574698</v>
      </c>
      <c r="O609" s="62">
        <v>62183.324045095462</v>
      </c>
      <c r="P609" s="62">
        <v>64550.537639343718</v>
      </c>
      <c r="Q609" s="62">
        <v>67023.273110695241</v>
      </c>
      <c r="R609" s="62">
        <v>69594.918000900812</v>
      </c>
      <c r="S609" s="62">
        <v>72269.428686714615</v>
      </c>
      <c r="T609" s="62">
        <v>75050.919799960975</v>
      </c>
      <c r="U609" s="62">
        <v>77943.670557737176</v>
      </c>
      <c r="V609" s="61">
        <v>1000138.733959736</v>
      </c>
    </row>
    <row r="610" spans="1:22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2" spans="1:22" ht="25.5" customHeight="1" thickBot="1" x14ac:dyDescent="0.35">
      <c r="A612" s="1" t="s">
        <v>351</v>
      </c>
      <c r="B612" s="9">
        <v>2024</v>
      </c>
      <c r="C612" s="9">
        <v>2025</v>
      </c>
      <c r="D612" s="9">
        <v>2026</v>
      </c>
      <c r="E612" s="9">
        <v>2027</v>
      </c>
      <c r="F612" s="9">
        <v>2028</v>
      </c>
      <c r="G612" s="9">
        <v>2029</v>
      </c>
      <c r="H612" s="9">
        <v>2030</v>
      </c>
      <c r="I612" s="9">
        <v>2031</v>
      </c>
      <c r="J612" s="9">
        <v>2032</v>
      </c>
      <c r="K612" s="9">
        <v>2033</v>
      </c>
      <c r="L612" s="9">
        <v>2034</v>
      </c>
      <c r="M612" s="9">
        <v>2035</v>
      </c>
      <c r="N612" s="9">
        <v>2036</v>
      </c>
      <c r="O612" s="9">
        <v>2037</v>
      </c>
      <c r="P612" s="9">
        <v>2038</v>
      </c>
      <c r="Q612" s="9">
        <v>2039</v>
      </c>
      <c r="R612" s="9">
        <v>2040</v>
      </c>
      <c r="S612" s="9">
        <v>2041</v>
      </c>
      <c r="T612" s="9">
        <v>2042</v>
      </c>
      <c r="U612" s="9">
        <v>2043</v>
      </c>
      <c r="V612" s="9" t="s">
        <v>134</v>
      </c>
    </row>
    <row r="613" spans="1:22" ht="13" customHeight="1" thickTop="1" x14ac:dyDescent="0.3">
      <c r="A613" s="59" t="s">
        <v>218</v>
      </c>
      <c r="B613" s="62">
        <v>33424.626000000004</v>
      </c>
      <c r="C613" s="62">
        <v>40725.728000000003</v>
      </c>
      <c r="D613" s="62">
        <v>0</v>
      </c>
      <c r="E613" s="62">
        <v>0</v>
      </c>
      <c r="F613" s="62">
        <v>0</v>
      </c>
      <c r="G613" s="62">
        <v>0</v>
      </c>
      <c r="H613" s="62">
        <v>0</v>
      </c>
      <c r="I613" s="62">
        <v>0</v>
      </c>
      <c r="J613" s="62">
        <v>0</v>
      </c>
      <c r="K613" s="62">
        <v>0</v>
      </c>
      <c r="L613" s="62">
        <v>0</v>
      </c>
      <c r="M613" s="62">
        <v>0</v>
      </c>
      <c r="N613" s="62">
        <v>0</v>
      </c>
      <c r="O613" s="62">
        <v>0</v>
      </c>
      <c r="P613" s="62">
        <v>0</v>
      </c>
      <c r="Q613" s="62">
        <v>0</v>
      </c>
      <c r="R613" s="62">
        <v>0</v>
      </c>
      <c r="S613" s="62">
        <v>0</v>
      </c>
      <c r="T613" s="62">
        <v>0</v>
      </c>
      <c r="U613" s="62">
        <v>0</v>
      </c>
      <c r="V613" s="61">
        <v>74150.354000000007</v>
      </c>
    </row>
    <row r="614" spans="1:22" ht="13" customHeight="1" x14ac:dyDescent="0.3">
      <c r="A614" s="16" t="s">
        <v>219</v>
      </c>
      <c r="B614" s="39">
        <v>2000</v>
      </c>
      <c r="C614" s="39">
        <v>0</v>
      </c>
      <c r="D614" s="39">
        <v>0</v>
      </c>
      <c r="E614" s="39">
        <v>0</v>
      </c>
      <c r="F614" s="39">
        <v>0</v>
      </c>
      <c r="G614" s="39">
        <v>0</v>
      </c>
      <c r="H614" s="39">
        <v>0</v>
      </c>
      <c r="I614" s="39">
        <v>0</v>
      </c>
      <c r="J614" s="39">
        <v>0</v>
      </c>
      <c r="K614" s="39">
        <v>0</v>
      </c>
      <c r="L614" s="39">
        <v>0</v>
      </c>
      <c r="M614" s="39">
        <v>0</v>
      </c>
      <c r="N614" s="39">
        <v>0</v>
      </c>
      <c r="O614" s="39">
        <v>0</v>
      </c>
      <c r="P614" s="39">
        <v>0</v>
      </c>
      <c r="Q614" s="39">
        <v>0</v>
      </c>
      <c r="R614" s="39">
        <v>0</v>
      </c>
      <c r="S614" s="39">
        <v>0</v>
      </c>
      <c r="T614" s="39">
        <v>0</v>
      </c>
      <c r="U614" s="39">
        <v>0</v>
      </c>
      <c r="V614" s="55">
        <v>2000</v>
      </c>
    </row>
    <row r="615" spans="1:22" ht="13" customHeight="1" x14ac:dyDescent="0.3">
      <c r="A615" s="16" t="s">
        <v>227</v>
      </c>
      <c r="B615" s="39">
        <v>3080.0000000000005</v>
      </c>
      <c r="C615" s="39">
        <v>0</v>
      </c>
      <c r="D615" s="39">
        <v>0</v>
      </c>
      <c r="E615" s="39">
        <v>0</v>
      </c>
      <c r="F615" s="39">
        <v>0</v>
      </c>
      <c r="G615" s="39">
        <v>0</v>
      </c>
      <c r="H615" s="39">
        <v>0</v>
      </c>
      <c r="I615" s="39">
        <v>0</v>
      </c>
      <c r="J615" s="39">
        <v>0</v>
      </c>
      <c r="K615" s="39">
        <v>0</v>
      </c>
      <c r="L615" s="39">
        <v>0</v>
      </c>
      <c r="M615" s="39">
        <v>0</v>
      </c>
      <c r="N615" s="39">
        <v>0</v>
      </c>
      <c r="O615" s="39">
        <v>0</v>
      </c>
      <c r="P615" s="39">
        <v>0</v>
      </c>
      <c r="Q615" s="39">
        <v>0</v>
      </c>
      <c r="R615" s="39">
        <v>0</v>
      </c>
      <c r="S615" s="39">
        <v>0</v>
      </c>
      <c r="T615" s="39">
        <v>0</v>
      </c>
      <c r="U615" s="39">
        <v>0</v>
      </c>
      <c r="V615" s="55">
        <v>3080.0000000000005</v>
      </c>
    </row>
    <row r="616" spans="1:22" ht="13" customHeight="1" x14ac:dyDescent="0.3">
      <c r="A616" s="16" t="s">
        <v>228</v>
      </c>
      <c r="B616" s="39">
        <v>0</v>
      </c>
      <c r="C616" s="39">
        <v>5625</v>
      </c>
      <c r="D616" s="39">
        <v>0</v>
      </c>
      <c r="E616" s="39">
        <v>0</v>
      </c>
      <c r="F616" s="39">
        <v>0</v>
      </c>
      <c r="G616" s="39">
        <v>0</v>
      </c>
      <c r="H616" s="39">
        <v>0</v>
      </c>
      <c r="I616" s="39">
        <v>0</v>
      </c>
      <c r="J616" s="39">
        <v>0</v>
      </c>
      <c r="K616" s="39">
        <v>0</v>
      </c>
      <c r="L616" s="39">
        <v>0</v>
      </c>
      <c r="M616" s="39">
        <v>0</v>
      </c>
      <c r="N616" s="39">
        <v>0</v>
      </c>
      <c r="O616" s="39">
        <v>0</v>
      </c>
      <c r="P616" s="39">
        <v>0</v>
      </c>
      <c r="Q616" s="39">
        <v>0</v>
      </c>
      <c r="R616" s="39">
        <v>0</v>
      </c>
      <c r="S616" s="39">
        <v>0</v>
      </c>
      <c r="T616" s="39">
        <v>0</v>
      </c>
      <c r="U616" s="39">
        <v>0</v>
      </c>
      <c r="V616" s="55">
        <v>5625</v>
      </c>
    </row>
    <row r="617" spans="1:22" ht="13" customHeight="1" x14ac:dyDescent="0.3">
      <c r="A617" s="16" t="s">
        <v>229</v>
      </c>
      <c r="B617" s="39">
        <v>12500.000000000002</v>
      </c>
      <c r="C617" s="39">
        <v>0</v>
      </c>
      <c r="D617" s="39">
        <v>0</v>
      </c>
      <c r="E617" s="39">
        <v>0</v>
      </c>
      <c r="F617" s="39">
        <v>0</v>
      </c>
      <c r="G617" s="39">
        <v>0</v>
      </c>
      <c r="H617" s="39">
        <v>0</v>
      </c>
      <c r="I617" s="39">
        <v>0</v>
      </c>
      <c r="J617" s="39">
        <v>0</v>
      </c>
      <c r="K617" s="39">
        <v>0</v>
      </c>
      <c r="L617" s="39">
        <v>0</v>
      </c>
      <c r="M617" s="39">
        <v>0</v>
      </c>
      <c r="N617" s="39">
        <v>0</v>
      </c>
      <c r="O617" s="39">
        <v>0</v>
      </c>
      <c r="P617" s="39">
        <v>0</v>
      </c>
      <c r="Q617" s="39">
        <v>0</v>
      </c>
      <c r="R617" s="39">
        <v>0</v>
      </c>
      <c r="S617" s="39">
        <v>0</v>
      </c>
      <c r="T617" s="39">
        <v>0</v>
      </c>
      <c r="U617" s="39">
        <v>0</v>
      </c>
      <c r="V617" s="55">
        <v>12500.000000000002</v>
      </c>
    </row>
    <row r="618" spans="1:22" ht="13" customHeight="1" x14ac:dyDescent="0.3">
      <c r="A618" s="16" t="s">
        <v>230</v>
      </c>
      <c r="B618" s="39">
        <v>0</v>
      </c>
      <c r="C618" s="39">
        <v>9500</v>
      </c>
      <c r="D618" s="39">
        <v>0</v>
      </c>
      <c r="E618" s="39">
        <v>0</v>
      </c>
      <c r="F618" s="39">
        <v>0</v>
      </c>
      <c r="G618" s="39">
        <v>0</v>
      </c>
      <c r="H618" s="39">
        <v>0</v>
      </c>
      <c r="I618" s="39">
        <v>0</v>
      </c>
      <c r="J618" s="39">
        <v>0</v>
      </c>
      <c r="K618" s="39">
        <v>0</v>
      </c>
      <c r="L618" s="39">
        <v>0</v>
      </c>
      <c r="M618" s="39">
        <v>0</v>
      </c>
      <c r="N618" s="39">
        <v>0</v>
      </c>
      <c r="O618" s="39">
        <v>0</v>
      </c>
      <c r="P618" s="39">
        <v>0</v>
      </c>
      <c r="Q618" s="39">
        <v>0</v>
      </c>
      <c r="R618" s="39">
        <v>0</v>
      </c>
      <c r="S618" s="39">
        <v>0</v>
      </c>
      <c r="T618" s="39">
        <v>0</v>
      </c>
      <c r="U618" s="39">
        <v>0</v>
      </c>
      <c r="V618" s="55">
        <v>9500</v>
      </c>
    </row>
    <row r="619" spans="1:22" ht="13" customHeight="1" x14ac:dyDescent="0.3">
      <c r="A619" s="16" t="s">
        <v>231</v>
      </c>
      <c r="B619" s="39">
        <v>7625</v>
      </c>
      <c r="C619" s="39">
        <v>7625</v>
      </c>
      <c r="D619" s="39">
        <v>0</v>
      </c>
      <c r="E619" s="39">
        <v>0</v>
      </c>
      <c r="F619" s="39">
        <v>0</v>
      </c>
      <c r="G619" s="39">
        <v>0</v>
      </c>
      <c r="H619" s="39">
        <v>0</v>
      </c>
      <c r="I619" s="39">
        <v>0</v>
      </c>
      <c r="J619" s="39">
        <v>0</v>
      </c>
      <c r="K619" s="39">
        <v>0</v>
      </c>
      <c r="L619" s="39">
        <v>0</v>
      </c>
      <c r="M619" s="39">
        <v>0</v>
      </c>
      <c r="N619" s="39">
        <v>0</v>
      </c>
      <c r="O619" s="39">
        <v>0</v>
      </c>
      <c r="P619" s="39">
        <v>0</v>
      </c>
      <c r="Q619" s="39">
        <v>0</v>
      </c>
      <c r="R619" s="39">
        <v>0</v>
      </c>
      <c r="S619" s="39">
        <v>0</v>
      </c>
      <c r="T619" s="39">
        <v>0</v>
      </c>
      <c r="U619" s="39">
        <v>0</v>
      </c>
      <c r="V619" s="55">
        <v>15250</v>
      </c>
    </row>
    <row r="620" spans="1:22" ht="13" customHeight="1" x14ac:dyDescent="0.3">
      <c r="A620" s="16" t="s">
        <v>232</v>
      </c>
      <c r="B620" s="39">
        <v>0</v>
      </c>
      <c r="C620" s="39">
        <v>11250</v>
      </c>
      <c r="D620" s="39">
        <v>0</v>
      </c>
      <c r="E620" s="39">
        <v>0</v>
      </c>
      <c r="F620" s="39">
        <v>0</v>
      </c>
      <c r="G620" s="39">
        <v>0</v>
      </c>
      <c r="H620" s="39">
        <v>0</v>
      </c>
      <c r="I620" s="39">
        <v>0</v>
      </c>
      <c r="J620" s="39">
        <v>0</v>
      </c>
      <c r="K620" s="39">
        <v>0</v>
      </c>
      <c r="L620" s="39">
        <v>0</v>
      </c>
      <c r="M620" s="39">
        <v>0</v>
      </c>
      <c r="N620" s="39">
        <v>0</v>
      </c>
      <c r="O620" s="39">
        <v>0</v>
      </c>
      <c r="P620" s="39">
        <v>0</v>
      </c>
      <c r="Q620" s="39">
        <v>0</v>
      </c>
      <c r="R620" s="39">
        <v>0</v>
      </c>
      <c r="S620" s="39">
        <v>0</v>
      </c>
      <c r="T620" s="39">
        <v>0</v>
      </c>
      <c r="U620" s="39">
        <v>0</v>
      </c>
      <c r="V620" s="55">
        <v>11250</v>
      </c>
    </row>
    <row r="621" spans="1:22" ht="13" customHeight="1" x14ac:dyDescent="0.3">
      <c r="A621" s="16" t="s">
        <v>233</v>
      </c>
      <c r="B621" s="39">
        <v>8219.6260000000002</v>
      </c>
      <c r="C621" s="39">
        <v>0</v>
      </c>
      <c r="D621" s="39">
        <v>0</v>
      </c>
      <c r="E621" s="39">
        <v>0</v>
      </c>
      <c r="F621" s="39">
        <v>0</v>
      </c>
      <c r="G621" s="39">
        <v>0</v>
      </c>
      <c r="H621" s="39">
        <v>0</v>
      </c>
      <c r="I621" s="39">
        <v>0</v>
      </c>
      <c r="J621" s="39">
        <v>0</v>
      </c>
      <c r="K621" s="39">
        <v>0</v>
      </c>
      <c r="L621" s="39">
        <v>0</v>
      </c>
      <c r="M621" s="39">
        <v>0</v>
      </c>
      <c r="N621" s="39">
        <v>0</v>
      </c>
      <c r="O621" s="39">
        <v>0</v>
      </c>
      <c r="P621" s="39">
        <v>0</v>
      </c>
      <c r="Q621" s="39">
        <v>0</v>
      </c>
      <c r="R621" s="39">
        <v>0</v>
      </c>
      <c r="S621" s="39">
        <v>0</v>
      </c>
      <c r="T621" s="39">
        <v>0</v>
      </c>
      <c r="U621" s="39">
        <v>0</v>
      </c>
      <c r="V621" s="55">
        <v>8219.6260000000002</v>
      </c>
    </row>
    <row r="622" spans="1:22" ht="13" customHeight="1" x14ac:dyDescent="0.3">
      <c r="A622" s="98" t="s">
        <v>234</v>
      </c>
      <c r="B622" s="93">
        <v>0</v>
      </c>
      <c r="C622" s="93">
        <v>6725.7280000000001</v>
      </c>
      <c r="D622" s="93">
        <v>0</v>
      </c>
      <c r="E622" s="93">
        <v>0</v>
      </c>
      <c r="F622" s="93">
        <v>0</v>
      </c>
      <c r="G622" s="93">
        <v>0</v>
      </c>
      <c r="H622" s="93">
        <v>0</v>
      </c>
      <c r="I622" s="93">
        <v>0</v>
      </c>
      <c r="J622" s="93">
        <v>0</v>
      </c>
      <c r="K622" s="93">
        <v>0</v>
      </c>
      <c r="L622" s="93">
        <v>0</v>
      </c>
      <c r="M622" s="93">
        <v>0</v>
      </c>
      <c r="N622" s="93">
        <v>0</v>
      </c>
      <c r="O622" s="93">
        <v>0</v>
      </c>
      <c r="P622" s="93">
        <v>0</v>
      </c>
      <c r="Q622" s="93">
        <v>0</v>
      </c>
      <c r="R622" s="93">
        <v>0</v>
      </c>
      <c r="S622" s="93">
        <v>0</v>
      </c>
      <c r="T622" s="93">
        <v>0</v>
      </c>
      <c r="U622" s="93">
        <v>0</v>
      </c>
      <c r="V622" s="94">
        <v>6725.7280000000001</v>
      </c>
    </row>
    <row r="623" spans="1:22" ht="13" customHeight="1" x14ac:dyDescent="0.3">
      <c r="A623" s="59" t="s">
        <v>235</v>
      </c>
      <c r="B623" s="62">
        <v>8120</v>
      </c>
      <c r="C623" s="62">
        <v>8120</v>
      </c>
      <c r="D623" s="62">
        <v>0</v>
      </c>
      <c r="E623" s="62">
        <v>0</v>
      </c>
      <c r="F623" s="62">
        <v>0</v>
      </c>
      <c r="G623" s="62">
        <v>0</v>
      </c>
      <c r="H623" s="62">
        <v>0</v>
      </c>
      <c r="I623" s="62">
        <v>0</v>
      </c>
      <c r="J623" s="62">
        <v>0</v>
      </c>
      <c r="K623" s="62">
        <v>0</v>
      </c>
      <c r="L623" s="62">
        <v>0</v>
      </c>
      <c r="M623" s="62">
        <v>0</v>
      </c>
      <c r="N623" s="62">
        <v>0</v>
      </c>
      <c r="O623" s="62">
        <v>0</v>
      </c>
      <c r="P623" s="62">
        <v>0</v>
      </c>
      <c r="Q623" s="62">
        <v>0</v>
      </c>
      <c r="R623" s="62">
        <v>0</v>
      </c>
      <c r="S623" s="62">
        <v>0</v>
      </c>
      <c r="T623" s="62">
        <v>0</v>
      </c>
      <c r="U623" s="62">
        <v>0</v>
      </c>
      <c r="V623" s="61">
        <v>16240</v>
      </c>
    </row>
    <row r="624" spans="1:22" ht="13" customHeight="1" x14ac:dyDescent="0.3">
      <c r="A624" s="16" t="s">
        <v>236</v>
      </c>
      <c r="B624" s="39">
        <v>1100</v>
      </c>
      <c r="C624" s="39">
        <v>1100</v>
      </c>
      <c r="D624" s="39">
        <v>0</v>
      </c>
      <c r="E624" s="39">
        <v>0</v>
      </c>
      <c r="F624" s="39">
        <v>0</v>
      </c>
      <c r="G624" s="39">
        <v>0</v>
      </c>
      <c r="H624" s="39">
        <v>0</v>
      </c>
      <c r="I624" s="39">
        <v>0</v>
      </c>
      <c r="J624" s="39">
        <v>0</v>
      </c>
      <c r="K624" s="39">
        <v>0</v>
      </c>
      <c r="L624" s="39">
        <v>0</v>
      </c>
      <c r="M624" s="39">
        <v>0</v>
      </c>
      <c r="N624" s="39">
        <v>0</v>
      </c>
      <c r="O624" s="39">
        <v>0</v>
      </c>
      <c r="P624" s="39">
        <v>0</v>
      </c>
      <c r="Q624" s="39">
        <v>0</v>
      </c>
      <c r="R624" s="39">
        <v>0</v>
      </c>
      <c r="S624" s="39">
        <v>0</v>
      </c>
      <c r="T624" s="39">
        <v>0</v>
      </c>
      <c r="U624" s="39">
        <v>0</v>
      </c>
      <c r="V624" s="55">
        <v>2200</v>
      </c>
    </row>
    <row r="625" spans="1:22" ht="13" customHeight="1" x14ac:dyDescent="0.3">
      <c r="A625" s="16" t="s">
        <v>237</v>
      </c>
      <c r="B625" s="39">
        <v>980.00000000000011</v>
      </c>
      <c r="C625" s="39">
        <v>980.00000000000011</v>
      </c>
      <c r="D625" s="39">
        <v>0</v>
      </c>
      <c r="E625" s="39">
        <v>0</v>
      </c>
      <c r="F625" s="39">
        <v>0</v>
      </c>
      <c r="G625" s="39">
        <v>0</v>
      </c>
      <c r="H625" s="39">
        <v>0</v>
      </c>
      <c r="I625" s="39">
        <v>0</v>
      </c>
      <c r="J625" s="39">
        <v>0</v>
      </c>
      <c r="K625" s="39">
        <v>0</v>
      </c>
      <c r="L625" s="39">
        <v>0</v>
      </c>
      <c r="M625" s="39">
        <v>0</v>
      </c>
      <c r="N625" s="39">
        <v>0</v>
      </c>
      <c r="O625" s="39">
        <v>0</v>
      </c>
      <c r="P625" s="39">
        <v>0</v>
      </c>
      <c r="Q625" s="39">
        <v>0</v>
      </c>
      <c r="R625" s="39">
        <v>0</v>
      </c>
      <c r="S625" s="39">
        <v>0</v>
      </c>
      <c r="T625" s="39">
        <v>0</v>
      </c>
      <c r="U625" s="39">
        <v>0</v>
      </c>
      <c r="V625" s="55">
        <v>1960.0000000000002</v>
      </c>
    </row>
    <row r="626" spans="1:22" ht="13" customHeight="1" x14ac:dyDescent="0.3">
      <c r="A626" s="16" t="s">
        <v>238</v>
      </c>
      <c r="B626" s="39">
        <v>2500</v>
      </c>
      <c r="C626" s="39">
        <v>2500</v>
      </c>
      <c r="D626" s="39">
        <v>0</v>
      </c>
      <c r="E626" s="39">
        <v>0</v>
      </c>
      <c r="F626" s="39">
        <v>0</v>
      </c>
      <c r="G626" s="39">
        <v>0</v>
      </c>
      <c r="H626" s="39">
        <v>0</v>
      </c>
      <c r="I626" s="39">
        <v>0</v>
      </c>
      <c r="J626" s="39">
        <v>0</v>
      </c>
      <c r="K626" s="39">
        <v>0</v>
      </c>
      <c r="L626" s="39">
        <v>0</v>
      </c>
      <c r="M626" s="39">
        <v>0</v>
      </c>
      <c r="N626" s="39">
        <v>0</v>
      </c>
      <c r="O626" s="39">
        <v>0</v>
      </c>
      <c r="P626" s="39">
        <v>0</v>
      </c>
      <c r="Q626" s="39">
        <v>0</v>
      </c>
      <c r="R626" s="39">
        <v>0</v>
      </c>
      <c r="S626" s="39">
        <v>0</v>
      </c>
      <c r="T626" s="39">
        <v>0</v>
      </c>
      <c r="U626" s="39">
        <v>0</v>
      </c>
      <c r="V626" s="55">
        <v>5000</v>
      </c>
    </row>
    <row r="627" spans="1:22" ht="13" customHeight="1" x14ac:dyDescent="0.3">
      <c r="A627" s="16" t="s">
        <v>239</v>
      </c>
      <c r="B627" s="39">
        <v>400.00000000000006</v>
      </c>
      <c r="C627" s="39">
        <v>400.00000000000006</v>
      </c>
      <c r="D627" s="39">
        <v>0</v>
      </c>
      <c r="E627" s="39">
        <v>0</v>
      </c>
      <c r="F627" s="39">
        <v>0</v>
      </c>
      <c r="G627" s="39">
        <v>0</v>
      </c>
      <c r="H627" s="39">
        <v>0</v>
      </c>
      <c r="I627" s="39">
        <v>0</v>
      </c>
      <c r="J627" s="39">
        <v>0</v>
      </c>
      <c r="K627" s="39">
        <v>0</v>
      </c>
      <c r="L627" s="39">
        <v>0</v>
      </c>
      <c r="M627" s="39">
        <v>0</v>
      </c>
      <c r="N627" s="39">
        <v>0</v>
      </c>
      <c r="O627" s="39">
        <v>0</v>
      </c>
      <c r="P627" s="39">
        <v>0</v>
      </c>
      <c r="Q627" s="39">
        <v>0</v>
      </c>
      <c r="R627" s="39">
        <v>0</v>
      </c>
      <c r="S627" s="39">
        <v>0</v>
      </c>
      <c r="T627" s="39">
        <v>0</v>
      </c>
      <c r="U627" s="39">
        <v>0</v>
      </c>
      <c r="V627" s="55">
        <v>800.00000000000011</v>
      </c>
    </row>
    <row r="628" spans="1:22" ht="13" customHeight="1" x14ac:dyDescent="0.3">
      <c r="A628" s="16" t="s">
        <v>240</v>
      </c>
      <c r="B628" s="39">
        <v>750</v>
      </c>
      <c r="C628" s="39">
        <v>750</v>
      </c>
      <c r="D628" s="39">
        <v>0</v>
      </c>
      <c r="E628" s="39">
        <v>0</v>
      </c>
      <c r="F628" s="39">
        <v>0</v>
      </c>
      <c r="G628" s="39">
        <v>0</v>
      </c>
      <c r="H628" s="39">
        <v>0</v>
      </c>
      <c r="I628" s="39">
        <v>0</v>
      </c>
      <c r="J628" s="39">
        <v>0</v>
      </c>
      <c r="K628" s="39">
        <v>0</v>
      </c>
      <c r="L628" s="39">
        <v>0</v>
      </c>
      <c r="M628" s="39">
        <v>0</v>
      </c>
      <c r="N628" s="39">
        <v>0</v>
      </c>
      <c r="O628" s="39">
        <v>0</v>
      </c>
      <c r="P628" s="39">
        <v>0</v>
      </c>
      <c r="Q628" s="39">
        <v>0</v>
      </c>
      <c r="R628" s="39">
        <v>0</v>
      </c>
      <c r="S628" s="39">
        <v>0</v>
      </c>
      <c r="T628" s="39">
        <v>0</v>
      </c>
      <c r="U628" s="39">
        <v>0</v>
      </c>
      <c r="V628" s="55">
        <v>1500</v>
      </c>
    </row>
    <row r="629" spans="1:22" ht="13" customHeight="1" x14ac:dyDescent="0.3">
      <c r="A629" s="16" t="s">
        <v>241</v>
      </c>
      <c r="B629" s="39">
        <v>880</v>
      </c>
      <c r="C629" s="39">
        <v>880</v>
      </c>
      <c r="D629" s="39">
        <v>0</v>
      </c>
      <c r="E629" s="39">
        <v>0</v>
      </c>
      <c r="F629" s="39">
        <v>0</v>
      </c>
      <c r="G629" s="39">
        <v>0</v>
      </c>
      <c r="H629" s="39">
        <v>0</v>
      </c>
      <c r="I629" s="39">
        <v>0</v>
      </c>
      <c r="J629" s="39">
        <v>0</v>
      </c>
      <c r="K629" s="39">
        <v>0</v>
      </c>
      <c r="L629" s="39">
        <v>0</v>
      </c>
      <c r="M629" s="39">
        <v>0</v>
      </c>
      <c r="N629" s="39">
        <v>0</v>
      </c>
      <c r="O629" s="39">
        <v>0</v>
      </c>
      <c r="P629" s="39">
        <v>0</v>
      </c>
      <c r="Q629" s="39">
        <v>0</v>
      </c>
      <c r="R629" s="39">
        <v>0</v>
      </c>
      <c r="S629" s="39">
        <v>0</v>
      </c>
      <c r="T629" s="39">
        <v>0</v>
      </c>
      <c r="U629" s="39">
        <v>0</v>
      </c>
      <c r="V629" s="55">
        <v>1760</v>
      </c>
    </row>
    <row r="630" spans="1:22" ht="13" customHeight="1" x14ac:dyDescent="0.3">
      <c r="A630" s="16" t="s">
        <v>242</v>
      </c>
      <c r="B630" s="39">
        <v>1260</v>
      </c>
      <c r="C630" s="39">
        <v>1260</v>
      </c>
      <c r="D630" s="39">
        <v>0</v>
      </c>
      <c r="E630" s="39">
        <v>0</v>
      </c>
      <c r="F630" s="39">
        <v>0</v>
      </c>
      <c r="G630" s="39">
        <v>0</v>
      </c>
      <c r="H630" s="39">
        <v>0</v>
      </c>
      <c r="I630" s="39">
        <v>0</v>
      </c>
      <c r="J630" s="39">
        <v>0</v>
      </c>
      <c r="K630" s="39">
        <v>0</v>
      </c>
      <c r="L630" s="39">
        <v>0</v>
      </c>
      <c r="M630" s="39">
        <v>0</v>
      </c>
      <c r="N630" s="39">
        <v>0</v>
      </c>
      <c r="O630" s="39">
        <v>0</v>
      </c>
      <c r="P630" s="39">
        <v>0</v>
      </c>
      <c r="Q630" s="39">
        <v>0</v>
      </c>
      <c r="R630" s="39">
        <v>0</v>
      </c>
      <c r="S630" s="39">
        <v>0</v>
      </c>
      <c r="T630" s="39">
        <v>0</v>
      </c>
      <c r="U630" s="39">
        <v>0</v>
      </c>
      <c r="V630" s="55">
        <v>2520</v>
      </c>
    </row>
    <row r="631" spans="1:22" ht="13" customHeight="1" x14ac:dyDescent="0.3">
      <c r="A631" s="98" t="s">
        <v>243</v>
      </c>
      <c r="B631" s="93">
        <v>250</v>
      </c>
      <c r="C631" s="93">
        <v>250</v>
      </c>
      <c r="D631" s="93">
        <v>0</v>
      </c>
      <c r="E631" s="93">
        <v>0</v>
      </c>
      <c r="F631" s="93">
        <v>0</v>
      </c>
      <c r="G631" s="93">
        <v>0</v>
      </c>
      <c r="H631" s="93">
        <v>0</v>
      </c>
      <c r="I631" s="93">
        <v>0</v>
      </c>
      <c r="J631" s="93">
        <v>0</v>
      </c>
      <c r="K631" s="93">
        <v>0</v>
      </c>
      <c r="L631" s="93">
        <v>0</v>
      </c>
      <c r="M631" s="93">
        <v>0</v>
      </c>
      <c r="N631" s="93">
        <v>0</v>
      </c>
      <c r="O631" s="93">
        <v>0</v>
      </c>
      <c r="P631" s="93">
        <v>0</v>
      </c>
      <c r="Q631" s="93">
        <v>0</v>
      </c>
      <c r="R631" s="93">
        <v>0</v>
      </c>
      <c r="S631" s="93">
        <v>0</v>
      </c>
      <c r="T631" s="93">
        <v>0</v>
      </c>
      <c r="U631" s="93">
        <v>0</v>
      </c>
      <c r="V631" s="94">
        <v>500</v>
      </c>
    </row>
    <row r="632" spans="1:22" ht="13" customHeight="1" x14ac:dyDescent="0.3">
      <c r="A632" s="26" t="s">
        <v>247</v>
      </c>
      <c r="B632" s="62">
        <v>41544.626000000004</v>
      </c>
      <c r="C632" s="62">
        <v>48845.728000000003</v>
      </c>
      <c r="D632" s="62">
        <v>0</v>
      </c>
      <c r="E632" s="62">
        <v>0</v>
      </c>
      <c r="F632" s="62">
        <v>0</v>
      </c>
      <c r="G632" s="62">
        <v>0</v>
      </c>
      <c r="H632" s="62">
        <v>0</v>
      </c>
      <c r="I632" s="62">
        <v>0</v>
      </c>
      <c r="J632" s="62">
        <v>0</v>
      </c>
      <c r="K632" s="62">
        <v>0</v>
      </c>
      <c r="L632" s="62">
        <v>0</v>
      </c>
      <c r="M632" s="62">
        <v>0</v>
      </c>
      <c r="N632" s="62">
        <v>0</v>
      </c>
      <c r="O632" s="62">
        <v>0</v>
      </c>
      <c r="P632" s="62">
        <v>0</v>
      </c>
      <c r="Q632" s="62">
        <v>0</v>
      </c>
      <c r="R632" s="62">
        <v>0</v>
      </c>
      <c r="S632" s="62">
        <v>0</v>
      </c>
      <c r="T632" s="62">
        <v>0</v>
      </c>
      <c r="U632" s="62">
        <v>0</v>
      </c>
      <c r="V632" s="61">
        <v>90390.354000000007</v>
      </c>
    </row>
    <row r="633" spans="1:22" ht="13" customHeight="1" x14ac:dyDescent="0.3">
      <c r="A633" s="5" t="s">
        <v>352</v>
      </c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1"/>
    </row>
    <row r="634" spans="1:22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6" spans="1:22" ht="25.5" customHeight="1" thickBot="1" x14ac:dyDescent="0.35">
      <c r="A636" s="1" t="s">
        <v>353</v>
      </c>
      <c r="B636" s="9">
        <v>2024</v>
      </c>
      <c r="C636" s="9">
        <v>2025</v>
      </c>
      <c r="D636" s="9">
        <v>2026</v>
      </c>
      <c r="E636" s="9">
        <v>2027</v>
      </c>
      <c r="F636" s="9">
        <v>2028</v>
      </c>
      <c r="G636" s="9">
        <v>2029</v>
      </c>
      <c r="H636" s="9">
        <v>2030</v>
      </c>
      <c r="I636" s="9">
        <v>2031</v>
      </c>
      <c r="J636" s="9">
        <v>2032</v>
      </c>
      <c r="K636" s="9">
        <v>2033</v>
      </c>
      <c r="L636" s="9">
        <v>2034</v>
      </c>
      <c r="M636" s="9">
        <v>2035</v>
      </c>
      <c r="N636" s="9">
        <v>2036</v>
      </c>
      <c r="O636" s="9">
        <v>2037</v>
      </c>
      <c r="P636" s="9">
        <v>2038</v>
      </c>
      <c r="Q636" s="9">
        <v>2039</v>
      </c>
      <c r="R636" s="9">
        <v>2040</v>
      </c>
      <c r="S636" s="9">
        <v>2041</v>
      </c>
      <c r="T636" s="9">
        <v>2042</v>
      </c>
      <c r="U636" s="9">
        <v>2043</v>
      </c>
      <c r="V636" s="9" t="s">
        <v>134</v>
      </c>
    </row>
    <row r="637" spans="1:22" ht="13" customHeight="1" thickTop="1" x14ac:dyDescent="0.3">
      <c r="A637" s="59" t="s">
        <v>322</v>
      </c>
      <c r="B637" s="39">
        <v>0</v>
      </c>
      <c r="C637" s="39">
        <v>0</v>
      </c>
      <c r="D637" s="39">
        <v>0</v>
      </c>
      <c r="E637" s="39">
        <v>0</v>
      </c>
      <c r="F637" s="39">
        <v>0</v>
      </c>
      <c r="G637" s="39">
        <v>0</v>
      </c>
      <c r="H637" s="39">
        <v>0</v>
      </c>
      <c r="I637" s="39">
        <v>0</v>
      </c>
      <c r="J637" s="39">
        <v>0</v>
      </c>
      <c r="K637" s="39">
        <v>0</v>
      </c>
      <c r="L637" s="39">
        <v>0</v>
      </c>
      <c r="M637" s="39">
        <v>0</v>
      </c>
      <c r="N637" s="39">
        <v>0</v>
      </c>
      <c r="O637" s="39">
        <v>0</v>
      </c>
      <c r="P637" s="39">
        <v>0</v>
      </c>
      <c r="Q637" s="39">
        <v>0</v>
      </c>
      <c r="R637" s="39">
        <v>0</v>
      </c>
      <c r="S637" s="39">
        <v>0</v>
      </c>
      <c r="T637" s="39">
        <v>0</v>
      </c>
      <c r="U637" s="39">
        <v>0</v>
      </c>
      <c r="V637" s="55">
        <v>0</v>
      </c>
    </row>
    <row r="638" spans="1:22" ht="13" customHeight="1" x14ac:dyDescent="0.3">
      <c r="A638" s="16" t="s">
        <v>354</v>
      </c>
      <c r="B638" s="99"/>
      <c r="C638" s="99"/>
      <c r="D638" s="99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>
        <v>0</v>
      </c>
    </row>
    <row r="639" spans="1:22" ht="13" customHeight="1" x14ac:dyDescent="0.3">
      <c r="A639" s="59" t="s">
        <v>355</v>
      </c>
      <c r="B639" s="39">
        <v>42000</v>
      </c>
      <c r="C639" s="39">
        <v>0</v>
      </c>
      <c r="D639" s="39">
        <v>0</v>
      </c>
      <c r="E639" s="39">
        <v>0</v>
      </c>
      <c r="F639" s="39">
        <v>0</v>
      </c>
      <c r="G639" s="39">
        <v>0</v>
      </c>
      <c r="H639" s="39">
        <v>0</v>
      </c>
      <c r="I639" s="39">
        <v>0</v>
      </c>
      <c r="J639" s="39">
        <v>0</v>
      </c>
      <c r="K639" s="39">
        <v>0</v>
      </c>
      <c r="L639" s="39">
        <v>0</v>
      </c>
      <c r="M639" s="39">
        <v>0</v>
      </c>
      <c r="N639" s="39">
        <v>0</v>
      </c>
      <c r="O639" s="39">
        <v>0</v>
      </c>
      <c r="P639" s="39">
        <v>0</v>
      </c>
      <c r="Q639" s="39">
        <v>0</v>
      </c>
      <c r="R639" s="39">
        <v>0</v>
      </c>
      <c r="S639" s="39">
        <v>0</v>
      </c>
      <c r="T639" s="39">
        <v>0</v>
      </c>
      <c r="U639" s="39">
        <v>0</v>
      </c>
      <c r="V639" s="55">
        <v>42000</v>
      </c>
    </row>
    <row r="640" spans="1:22" ht="13" customHeight="1" x14ac:dyDescent="0.3">
      <c r="A640" s="16" t="s">
        <v>271</v>
      </c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55"/>
    </row>
    <row r="641" spans="1:24" ht="13" customHeight="1" x14ac:dyDescent="0.3">
      <c r="A641" s="16" t="s">
        <v>356</v>
      </c>
      <c r="B641" s="99"/>
      <c r="C641" s="99"/>
      <c r="D641" s="99"/>
      <c r="E641" s="99"/>
      <c r="F641" s="99"/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>
        <v>0.15648286140089418</v>
      </c>
    </row>
    <row r="642" spans="1:24" ht="13" customHeight="1" x14ac:dyDescent="0.3">
      <c r="A642" s="59" t="s">
        <v>284</v>
      </c>
      <c r="B642" s="39">
        <v>28000</v>
      </c>
      <c r="C642" s="39">
        <v>70000</v>
      </c>
      <c r="D642" s="39">
        <v>0</v>
      </c>
      <c r="E642" s="39">
        <v>0</v>
      </c>
      <c r="F642" s="39">
        <v>0</v>
      </c>
      <c r="G642" s="39">
        <v>22750</v>
      </c>
      <c r="H642" s="39">
        <v>40000</v>
      </c>
      <c r="I642" s="39">
        <v>31250</v>
      </c>
      <c r="J642" s="39">
        <v>23200</v>
      </c>
      <c r="K642" s="39">
        <v>11200</v>
      </c>
      <c r="L642" s="39">
        <v>0</v>
      </c>
      <c r="M642" s="39">
        <v>0</v>
      </c>
      <c r="N642" s="39">
        <v>0</v>
      </c>
      <c r="O642" s="39">
        <v>0</v>
      </c>
      <c r="P642" s="39">
        <v>0</v>
      </c>
      <c r="Q642" s="39">
        <v>0</v>
      </c>
      <c r="R642" s="39">
        <v>0</v>
      </c>
      <c r="S642" s="39">
        <v>0</v>
      </c>
      <c r="T642" s="39">
        <v>0</v>
      </c>
      <c r="U642" s="39">
        <v>0</v>
      </c>
      <c r="V642" s="55">
        <v>226400</v>
      </c>
    </row>
    <row r="643" spans="1:24" ht="13" customHeight="1" x14ac:dyDescent="0.3">
      <c r="A643" s="6" t="s">
        <v>324</v>
      </c>
      <c r="B643" s="39">
        <v>0</v>
      </c>
      <c r="C643" s="39">
        <v>0</v>
      </c>
      <c r="D643" s="39">
        <v>0</v>
      </c>
      <c r="E643" s="39">
        <v>0</v>
      </c>
      <c r="F643" s="39">
        <v>0</v>
      </c>
      <c r="G643" s="39">
        <v>0</v>
      </c>
      <c r="H643" s="39">
        <v>0</v>
      </c>
      <c r="I643" s="39">
        <v>0</v>
      </c>
      <c r="J643" s="39">
        <v>0</v>
      </c>
      <c r="K643" s="39">
        <v>0</v>
      </c>
      <c r="L643" s="39">
        <v>31500</v>
      </c>
      <c r="M643" s="39">
        <v>36000</v>
      </c>
      <c r="N643" s="39">
        <v>36000</v>
      </c>
      <c r="O643" s="39">
        <v>36000</v>
      </c>
      <c r="P643" s="39">
        <v>36000</v>
      </c>
      <c r="Q643" s="39">
        <v>36000</v>
      </c>
      <c r="R643" s="39">
        <v>36000</v>
      </c>
      <c r="S643" s="39">
        <v>18279</v>
      </c>
      <c r="T643" s="39">
        <v>0</v>
      </c>
      <c r="U643" s="39">
        <v>0</v>
      </c>
      <c r="V643" s="55">
        <v>265779</v>
      </c>
    </row>
    <row r="644" spans="1:24" ht="13" customHeight="1" x14ac:dyDescent="0.3">
      <c r="A644" s="6" t="s">
        <v>357</v>
      </c>
      <c r="B644" s="39">
        <v>0</v>
      </c>
      <c r="C644" s="39">
        <v>0</v>
      </c>
      <c r="D644" s="39">
        <v>0</v>
      </c>
      <c r="E644" s="39">
        <v>0</v>
      </c>
      <c r="F644" s="39">
        <v>0</v>
      </c>
      <c r="G644" s="39">
        <v>0</v>
      </c>
      <c r="H644" s="39">
        <v>0</v>
      </c>
      <c r="I644" s="39">
        <v>0</v>
      </c>
      <c r="J644" s="39">
        <v>0</v>
      </c>
      <c r="K644" s="39">
        <v>1262.6706459706925</v>
      </c>
      <c r="L644" s="39">
        <v>4628.8075838827699</v>
      </c>
      <c r="M644" s="39">
        <v>4344.1593884534323</v>
      </c>
      <c r="N644" s="39">
        <v>3720.526656643653</v>
      </c>
      <c r="O644" s="39">
        <v>2955.5266566436535</v>
      </c>
      <c r="P644" s="39">
        <v>2190.526656643653</v>
      </c>
      <c r="Q644" s="39">
        <v>1425.526656643653</v>
      </c>
      <c r="R644" s="39">
        <v>660.52665664365315</v>
      </c>
      <c r="S644" s="39">
        <v>45.600414160913289</v>
      </c>
      <c r="T644" s="39">
        <v>0</v>
      </c>
      <c r="U644" s="39">
        <v>0</v>
      </c>
      <c r="V644" s="55">
        <v>21233.871315686061</v>
      </c>
    </row>
    <row r="645" spans="1:24" ht="13" customHeight="1" x14ac:dyDescent="0.3">
      <c r="A645" s="6" t="s">
        <v>358</v>
      </c>
      <c r="B645" s="39">
        <v>28262.5</v>
      </c>
      <c r="C645" s="39">
        <v>100853.26059258103</v>
      </c>
      <c r="D645" s="39">
        <v>104688.77538261487</v>
      </c>
      <c r="E645" s="39">
        <v>108670.15728312319</v>
      </c>
      <c r="F645" s="39">
        <v>112802.95371474777</v>
      </c>
      <c r="G645" s="39">
        <v>139894.39534327321</v>
      </c>
      <c r="H645" s="39">
        <v>184587.51515504334</v>
      </c>
      <c r="I645" s="39">
        <v>220895.95756809108</v>
      </c>
      <c r="J645" s="39">
        <v>249464.64562358957</v>
      </c>
      <c r="K645" s="39">
        <v>265018.38035730325</v>
      </c>
      <c r="L645" s="39">
        <v>234137.49267600165</v>
      </c>
      <c r="M645" s="39">
        <v>198278.68345571723</v>
      </c>
      <c r="N645" s="39">
        <v>162278.68345571723</v>
      </c>
      <c r="O645" s="39">
        <v>126278.68345571723</v>
      </c>
      <c r="P645" s="39">
        <v>90278.683455717226</v>
      </c>
      <c r="Q645" s="39">
        <v>54278.683455717226</v>
      </c>
      <c r="R645" s="39">
        <v>18278.683455717226</v>
      </c>
      <c r="S645" s="39">
        <v>-0.31654428277397528</v>
      </c>
      <c r="T645" s="39">
        <v>-0.31654428277397528</v>
      </c>
      <c r="U645" s="39">
        <v>-0.31654428277397528</v>
      </c>
      <c r="V645" s="39"/>
    </row>
    <row r="646" spans="1:24" ht="13" customHeight="1" x14ac:dyDescent="0.3">
      <c r="A646" s="16" t="s">
        <v>359</v>
      </c>
      <c r="B646" s="99"/>
      <c r="C646" s="99"/>
      <c r="D646" s="99"/>
      <c r="E646" s="99"/>
      <c r="F646" s="99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>
        <v>0.84351713859910582</v>
      </c>
    </row>
    <row r="647" spans="1:24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9" spans="1:24" ht="25.5" customHeight="1" thickBot="1" x14ac:dyDescent="0.35">
      <c r="A649" s="1" t="s">
        <v>360</v>
      </c>
      <c r="B649" s="9"/>
      <c r="C649" s="100"/>
      <c r="D649" s="9">
        <v>2024</v>
      </c>
      <c r="E649" s="9">
        <v>2025</v>
      </c>
      <c r="F649" s="9">
        <v>2026</v>
      </c>
      <c r="G649" s="9">
        <v>2027</v>
      </c>
      <c r="H649" s="9">
        <v>2028</v>
      </c>
      <c r="I649" s="9">
        <v>2029</v>
      </c>
      <c r="J649" s="9">
        <v>2030</v>
      </c>
      <c r="K649" s="9">
        <v>2031</v>
      </c>
      <c r="L649" s="9">
        <v>2032</v>
      </c>
      <c r="M649" s="9">
        <v>2033</v>
      </c>
      <c r="N649" s="9">
        <v>2034</v>
      </c>
      <c r="O649" s="9">
        <v>2035</v>
      </c>
      <c r="P649" s="9">
        <v>2036</v>
      </c>
      <c r="Q649" s="9">
        <v>2037</v>
      </c>
      <c r="R649" s="9">
        <v>2038</v>
      </c>
      <c r="S649" s="9">
        <v>2039</v>
      </c>
      <c r="T649" s="9">
        <v>2040</v>
      </c>
      <c r="U649" s="9">
        <v>2041</v>
      </c>
      <c r="V649" s="9">
        <v>2042</v>
      </c>
      <c r="W649" s="9">
        <v>2043</v>
      </c>
      <c r="X649" s="9" t="s">
        <v>134</v>
      </c>
    </row>
    <row r="650" spans="1:24" ht="13" customHeight="1" thickTop="1" x14ac:dyDescent="0.3">
      <c r="A650" s="5" t="s">
        <v>361</v>
      </c>
      <c r="B650" s="7">
        <v>1</v>
      </c>
      <c r="C650" s="28" t="s">
        <v>8</v>
      </c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3" customHeight="1" x14ac:dyDescent="0.3">
      <c r="A651" s="5" t="s">
        <v>362</v>
      </c>
      <c r="B651" s="7">
        <v>0</v>
      </c>
      <c r="C651" s="28" t="s">
        <v>10</v>
      </c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3" customHeight="1" x14ac:dyDescent="0.3">
      <c r="A652" s="5" t="s">
        <v>363</v>
      </c>
      <c r="B652" s="33">
        <v>0.04</v>
      </c>
      <c r="C652" s="18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3" customHeight="1" x14ac:dyDescent="0.3">
      <c r="A653" s="16"/>
      <c r="B653" s="33"/>
      <c r="C653" s="18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3" customHeight="1" x14ac:dyDescent="0.3">
      <c r="A654" s="5" t="s">
        <v>364</v>
      </c>
      <c r="B654" s="101">
        <v>6.5037257824143074E-2</v>
      </c>
      <c r="C654" s="102" t="s">
        <v>103</v>
      </c>
      <c r="D654" s="29">
        <v>6.5037257824143074E-2</v>
      </c>
      <c r="E654" s="29">
        <v>6.5037257824143074E-2</v>
      </c>
      <c r="F654" s="29">
        <v>6.5037257824143074E-2</v>
      </c>
      <c r="G654" s="29">
        <v>6.5037257824143074E-2</v>
      </c>
      <c r="H654" s="29">
        <v>6.5037257824143074E-2</v>
      </c>
      <c r="I654" s="29">
        <v>6.5037257824143074E-2</v>
      </c>
      <c r="J654" s="29">
        <v>6.5037257824143074E-2</v>
      </c>
      <c r="K654" s="29">
        <v>6.5037257824143074E-2</v>
      </c>
      <c r="L654" s="29">
        <v>6.5037257824143074E-2</v>
      </c>
      <c r="M654" s="29">
        <v>6.5037257824143074E-2</v>
      </c>
      <c r="N654" s="29">
        <v>6.5037257824143074E-2</v>
      </c>
      <c r="O654" s="29">
        <v>6.5037257824143074E-2</v>
      </c>
      <c r="P654" s="29">
        <v>6.5037257824143074E-2</v>
      </c>
      <c r="Q654" s="29">
        <v>6.5037257824143074E-2</v>
      </c>
      <c r="R654" s="29">
        <v>6.5037257824143074E-2</v>
      </c>
      <c r="S654" s="29">
        <v>6.5037257824143074E-2</v>
      </c>
      <c r="T654" s="29">
        <v>6.5037257824143074E-2</v>
      </c>
      <c r="U654" s="29">
        <v>6.5037257824143074E-2</v>
      </c>
      <c r="V654" s="29">
        <v>6.5037257824143074E-2</v>
      </c>
      <c r="W654" s="29">
        <v>6.5037257824143074E-2</v>
      </c>
      <c r="X654" s="6"/>
    </row>
    <row r="655" spans="1:24" ht="13" customHeight="1" x14ac:dyDescent="0.3">
      <c r="A655" s="5" t="s">
        <v>365</v>
      </c>
      <c r="B655" s="15"/>
      <c r="C655" s="102" t="s">
        <v>62</v>
      </c>
      <c r="D655" s="39">
        <v>-43153.220559971523</v>
      </c>
      <c r="E655" s="39">
        <v>-57411.137057563988</v>
      </c>
      <c r="F655" s="39">
        <v>51241.895291545508</v>
      </c>
      <c r="G655" s="39">
        <v>-38219.671500820907</v>
      </c>
      <c r="H655" s="39">
        <v>-36819.723993977015</v>
      </c>
      <c r="I655" s="39">
        <v>-38288.437851797884</v>
      </c>
      <c r="J655" s="39">
        <v>-39719.774103396048</v>
      </c>
      <c r="K655" s="39">
        <v>-26440.261616952434</v>
      </c>
      <c r="L655" s="39">
        <v>-11327.598829179309</v>
      </c>
      <c r="M655" s="39">
        <v>19272.966988300399</v>
      </c>
      <c r="N655" s="39">
        <v>61381.173500363686</v>
      </c>
      <c r="O655" s="39">
        <v>90244.767059319653</v>
      </c>
      <c r="P655" s="39">
        <v>122612.317454909</v>
      </c>
      <c r="Q655" s="39">
        <v>135892.86347525255</v>
      </c>
      <c r="R655" s="39">
        <v>137142.54233960071</v>
      </c>
      <c r="S655" s="39">
        <v>143663.23429286288</v>
      </c>
      <c r="T655" s="39">
        <v>153953.05384267968</v>
      </c>
      <c r="U655" s="39">
        <v>159771.4432191255</v>
      </c>
      <c r="V655" s="39">
        <v>165822.78565028444</v>
      </c>
      <c r="W655" s="39">
        <v>172259.06241441384</v>
      </c>
      <c r="X655" s="55">
        <v>1121878.2800149985</v>
      </c>
    </row>
    <row r="656" spans="1:24" ht="14.25" customHeight="1" x14ac:dyDescent="0.3">
      <c r="A656" s="5" t="s">
        <v>366</v>
      </c>
      <c r="B656" s="103" t="s">
        <v>8</v>
      </c>
      <c r="C656" s="102" t="s">
        <v>62</v>
      </c>
      <c r="D656" s="39">
        <v>0</v>
      </c>
      <c r="E656" s="39">
        <v>0</v>
      </c>
      <c r="F656" s="39">
        <v>0</v>
      </c>
      <c r="G656" s="39">
        <v>0</v>
      </c>
      <c r="H656" s="39">
        <v>0</v>
      </c>
      <c r="I656" s="39">
        <v>0</v>
      </c>
      <c r="J656" s="39">
        <v>0</v>
      </c>
      <c r="K656" s="39">
        <v>0</v>
      </c>
      <c r="L656" s="39">
        <v>0</v>
      </c>
      <c r="M656" s="39">
        <v>0</v>
      </c>
      <c r="N656" s="39">
        <v>0</v>
      </c>
      <c r="O656" s="39">
        <v>0</v>
      </c>
      <c r="P656" s="39">
        <v>0</v>
      </c>
      <c r="Q656" s="39">
        <v>0</v>
      </c>
      <c r="R656" s="39">
        <v>0</v>
      </c>
      <c r="S656" s="39">
        <v>0</v>
      </c>
      <c r="T656" s="39">
        <v>0</v>
      </c>
      <c r="U656" s="39">
        <v>0</v>
      </c>
      <c r="V656" s="39">
        <v>0</v>
      </c>
      <c r="W656" s="39">
        <v>0</v>
      </c>
      <c r="X656" s="55">
        <v>0</v>
      </c>
    </row>
    <row r="657" spans="1:24" ht="13" customHeight="1" x14ac:dyDescent="0.3">
      <c r="A657" s="5" t="s">
        <v>367</v>
      </c>
      <c r="B657" s="103" t="s">
        <v>10</v>
      </c>
      <c r="C657" s="102" t="s">
        <v>62</v>
      </c>
      <c r="D657" s="39">
        <v>0</v>
      </c>
      <c r="E657" s="39">
        <v>0</v>
      </c>
      <c r="F657" s="39">
        <v>0</v>
      </c>
      <c r="G657" s="39">
        <v>0</v>
      </c>
      <c r="H657" s="39">
        <v>0</v>
      </c>
      <c r="I657" s="39">
        <v>0</v>
      </c>
      <c r="J657" s="39">
        <v>0</v>
      </c>
      <c r="K657" s="39">
        <v>0</v>
      </c>
      <c r="L657" s="39">
        <v>0</v>
      </c>
      <c r="M657" s="39">
        <v>0</v>
      </c>
      <c r="N657" s="39">
        <v>0</v>
      </c>
      <c r="O657" s="39">
        <v>0</v>
      </c>
      <c r="P657" s="39">
        <v>0</v>
      </c>
      <c r="Q657" s="39">
        <v>0</v>
      </c>
      <c r="R657" s="39">
        <v>0</v>
      </c>
      <c r="S657" s="39">
        <v>0</v>
      </c>
      <c r="T657" s="39">
        <v>0</v>
      </c>
      <c r="U657" s="39">
        <v>0</v>
      </c>
      <c r="V657" s="39">
        <v>0</v>
      </c>
      <c r="W657" s="39">
        <v>6671228.937310542</v>
      </c>
      <c r="X657" s="55">
        <v>6671228.937310542</v>
      </c>
    </row>
    <row r="658" spans="1:24" ht="13" customHeight="1" x14ac:dyDescent="0.3">
      <c r="A658" s="26" t="s">
        <v>368</v>
      </c>
      <c r="B658" s="104"/>
      <c r="C658" s="102" t="s">
        <v>62</v>
      </c>
      <c r="D658" s="62">
        <v>-43153.220559971523</v>
      </c>
      <c r="E658" s="62">
        <v>-57411.137057563988</v>
      </c>
      <c r="F658" s="62">
        <v>51241.895291545508</v>
      </c>
      <c r="G658" s="62">
        <v>-38219.671500820907</v>
      </c>
      <c r="H658" s="62">
        <v>-36819.723993977015</v>
      </c>
      <c r="I658" s="62">
        <v>-38288.437851797884</v>
      </c>
      <c r="J658" s="62">
        <v>-39719.774103396048</v>
      </c>
      <c r="K658" s="62">
        <v>-26440.261616952434</v>
      </c>
      <c r="L658" s="62">
        <v>-11327.598829179309</v>
      </c>
      <c r="M658" s="62">
        <v>19272.966988300399</v>
      </c>
      <c r="N658" s="62">
        <v>61381.173500363686</v>
      </c>
      <c r="O658" s="62">
        <v>90244.767059319653</v>
      </c>
      <c r="P658" s="62">
        <v>122612.317454909</v>
      </c>
      <c r="Q658" s="62">
        <v>135892.86347525255</v>
      </c>
      <c r="R658" s="62">
        <v>137142.54233960071</v>
      </c>
      <c r="S658" s="62">
        <v>143663.23429286288</v>
      </c>
      <c r="T658" s="62">
        <v>153953.05384267968</v>
      </c>
      <c r="U658" s="62">
        <v>159771.4432191255</v>
      </c>
      <c r="V658" s="62">
        <v>165822.78565028444</v>
      </c>
      <c r="W658" s="62">
        <v>172259.06241441384</v>
      </c>
      <c r="X658" s="62">
        <v>1121878.2800149985</v>
      </c>
    </row>
    <row r="659" spans="1:24" ht="13" customHeight="1" x14ac:dyDescent="0.3">
      <c r="A659" s="5"/>
      <c r="B659" s="103"/>
      <c r="C659" s="102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6"/>
    </row>
    <row r="660" spans="1:24" ht="13" customHeight="1" x14ac:dyDescent="0.3">
      <c r="A660" s="26" t="s">
        <v>369</v>
      </c>
      <c r="B660" s="105">
        <v>328273.24078686215</v>
      </c>
      <c r="C660" s="102" t="s">
        <v>62</v>
      </c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6"/>
    </row>
    <row r="661" spans="1:24" ht="13" customHeight="1" x14ac:dyDescent="0.3">
      <c r="A661" s="26" t="s">
        <v>370</v>
      </c>
      <c r="B661" s="101">
        <v>0.163527312638166</v>
      </c>
      <c r="C661" s="102" t="s">
        <v>103</v>
      </c>
      <c r="D661" s="44" t="s">
        <v>371</v>
      </c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3" customHeight="1" x14ac:dyDescent="0.3">
      <c r="A662" s="26" t="s">
        <v>372</v>
      </c>
      <c r="B662" s="105">
        <v>13.705125651665462</v>
      </c>
      <c r="C662" s="102" t="s">
        <v>373</v>
      </c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3" customHeight="1" x14ac:dyDescent="0.3">
      <c r="A663" s="5" t="s">
        <v>374</v>
      </c>
      <c r="B663" s="106">
        <v>12.653913564944517</v>
      </c>
      <c r="C663" s="102" t="s">
        <v>373</v>
      </c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3" customHeight="1" x14ac:dyDescent="0.3">
      <c r="A664" s="5" t="s">
        <v>375</v>
      </c>
      <c r="B664" s="106">
        <v>1.8071891305481227</v>
      </c>
      <c r="C664" s="102" t="s">
        <v>290</v>
      </c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107"/>
    </row>
    <row r="665" spans="1:24" ht="13" customHeight="1" collapsed="1" x14ac:dyDescent="0.3">
      <c r="A665" s="5" t="s">
        <v>376</v>
      </c>
      <c r="B665" s="108">
        <v>0.14710825468971911</v>
      </c>
      <c r="C665" s="102" t="s">
        <v>103</v>
      </c>
      <c r="D665" s="44" t="s">
        <v>371</v>
      </c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idden="1" outlineLevel="1" x14ac:dyDescent="0.3">
      <c r="A666" s="5" t="s">
        <v>131</v>
      </c>
      <c r="B666" s="33">
        <v>0.2</v>
      </c>
      <c r="C666" s="18"/>
      <c r="D666" s="34">
        <v>0.2</v>
      </c>
      <c r="E666" s="34">
        <v>0.2</v>
      </c>
      <c r="F666" s="34">
        <v>0.2</v>
      </c>
      <c r="G666" s="34">
        <v>0.2</v>
      </c>
      <c r="H666" s="34">
        <v>0.2</v>
      </c>
      <c r="I666" s="34">
        <v>0.2</v>
      </c>
      <c r="J666" s="34">
        <v>0.2</v>
      </c>
      <c r="K666" s="34">
        <v>0.2</v>
      </c>
      <c r="L666" s="34">
        <v>0.2</v>
      </c>
      <c r="M666" s="34">
        <v>0.2</v>
      </c>
      <c r="N666" s="34">
        <v>0.2</v>
      </c>
      <c r="O666" s="34">
        <v>0.2</v>
      </c>
      <c r="P666" s="34">
        <v>0.2</v>
      </c>
      <c r="Q666" s="34">
        <v>0.2</v>
      </c>
      <c r="R666" s="34">
        <v>0.2</v>
      </c>
      <c r="S666" s="34">
        <v>0.2</v>
      </c>
      <c r="T666" s="34">
        <v>0.2</v>
      </c>
      <c r="U666" s="34">
        <v>0.2</v>
      </c>
      <c r="V666" s="34">
        <v>0.2</v>
      </c>
      <c r="W666" s="34">
        <v>0.2</v>
      </c>
      <c r="X666" s="6"/>
    </row>
    <row r="667" spans="1:24" hidden="1" outlineLevel="1" x14ac:dyDescent="0.3">
      <c r="A667" s="16" t="s">
        <v>377</v>
      </c>
      <c r="B667" s="7"/>
      <c r="C667" s="109" t="s">
        <v>103</v>
      </c>
      <c r="D667" s="29">
        <v>4.6635139392105618E-2</v>
      </c>
      <c r="E667" s="29">
        <v>4.6635139392105618E-2</v>
      </c>
      <c r="F667" s="29">
        <v>4.6635139392105618E-2</v>
      </c>
      <c r="G667" s="29">
        <v>4.6635139392105618E-2</v>
      </c>
      <c r="H667" s="29">
        <v>4.6635139392105618E-2</v>
      </c>
      <c r="I667" s="29">
        <v>4.6635139392105618E-2</v>
      </c>
      <c r="J667" s="29">
        <v>4.6635139392105618E-2</v>
      </c>
      <c r="K667" s="29">
        <v>4.6635139392105618E-2</v>
      </c>
      <c r="L667" s="29">
        <v>4.6635139392105618E-2</v>
      </c>
      <c r="M667" s="29">
        <v>4.6635139392105618E-2</v>
      </c>
      <c r="N667" s="29">
        <v>4.6635139392105618E-2</v>
      </c>
      <c r="O667" s="29">
        <v>4.6635139392105618E-2</v>
      </c>
      <c r="P667" s="29">
        <v>4.6635139392105618E-2</v>
      </c>
      <c r="Q667" s="29">
        <v>4.6635139392105618E-2</v>
      </c>
      <c r="R667" s="29">
        <v>4.6635139392105618E-2</v>
      </c>
      <c r="S667" s="29">
        <v>4.6635139392105618E-2</v>
      </c>
      <c r="T667" s="29">
        <v>4.6635139392105618E-2</v>
      </c>
      <c r="U667" s="29">
        <v>4.6635139392105618E-2</v>
      </c>
      <c r="V667" s="29">
        <v>4.6635139392105618E-2</v>
      </c>
      <c r="W667" s="29">
        <v>4.6635139392105618E-2</v>
      </c>
      <c r="X667" s="6"/>
    </row>
    <row r="668" spans="1:24" hidden="1" outlineLevel="1" x14ac:dyDescent="0.3">
      <c r="A668" s="16" t="s">
        <v>378</v>
      </c>
      <c r="B668" s="7"/>
      <c r="C668" s="109" t="s">
        <v>290</v>
      </c>
      <c r="D668" s="32">
        <v>1.0721529012619195</v>
      </c>
      <c r="E668" s="32">
        <v>1.2865834815143038</v>
      </c>
      <c r="F668" s="32">
        <v>1.5439001778171653</v>
      </c>
      <c r="G668" s="32">
        <v>1.8526802133805984</v>
      </c>
      <c r="H668" s="32">
        <v>2.2232162560567188</v>
      </c>
      <c r="I668" s="32">
        <v>2.6678595072680631</v>
      </c>
      <c r="J668" s="32">
        <v>3.201431408721676</v>
      </c>
      <c r="K668" s="32">
        <v>3.8417176904660124</v>
      </c>
      <c r="L668" s="32">
        <v>4.610061228559216</v>
      </c>
      <c r="M668" s="32">
        <v>5.532073474271062</v>
      </c>
      <c r="N668" s="32">
        <v>6.6384881691252762</v>
      </c>
      <c r="O668" s="32">
        <v>7.9661858029503332</v>
      </c>
      <c r="P668" s="32">
        <v>9.5594229635404027</v>
      </c>
      <c r="Q668" s="32">
        <v>11.471307556248487</v>
      </c>
      <c r="R668" s="32">
        <v>13.765569067498188</v>
      </c>
      <c r="S668" s="32">
        <v>16.518682880997829</v>
      </c>
      <c r="T668" s="32">
        <v>19.822419457197402</v>
      </c>
      <c r="U668" s="32">
        <v>23.786903348636883</v>
      </c>
      <c r="V668" s="32">
        <v>28.544284018364262</v>
      </c>
      <c r="W668" s="32">
        <v>34.253140822037125</v>
      </c>
      <c r="X668" s="6"/>
    </row>
    <row r="669" spans="1:24" hidden="1" outlineLevel="1" x14ac:dyDescent="0.3">
      <c r="A669" s="16" t="s">
        <v>379</v>
      </c>
      <c r="B669" s="7"/>
      <c r="C669" s="109" t="s">
        <v>290</v>
      </c>
      <c r="D669" s="32">
        <v>34.253140822037118</v>
      </c>
      <c r="E669" s="32">
        <v>28.544284018364262</v>
      </c>
      <c r="F669" s="32">
        <v>23.786903348636883</v>
      </c>
      <c r="G669" s="32">
        <v>19.822419457197398</v>
      </c>
      <c r="H669" s="32">
        <v>16.518682880997829</v>
      </c>
      <c r="I669" s="32">
        <v>13.765569067498186</v>
      </c>
      <c r="J669" s="32">
        <v>11.471307556248487</v>
      </c>
      <c r="K669" s="32">
        <v>9.5594229635404027</v>
      </c>
      <c r="L669" s="32">
        <v>7.9661858029503341</v>
      </c>
      <c r="M669" s="32">
        <v>6.6384881691252762</v>
      </c>
      <c r="N669" s="32">
        <v>5.532073474271062</v>
      </c>
      <c r="O669" s="32">
        <v>4.610061228559216</v>
      </c>
      <c r="P669" s="32">
        <v>3.8417176904660129</v>
      </c>
      <c r="Q669" s="32">
        <v>3.201431408721676</v>
      </c>
      <c r="R669" s="32">
        <v>2.6678595072680631</v>
      </c>
      <c r="S669" s="32">
        <v>2.2232162560567188</v>
      </c>
      <c r="T669" s="32">
        <v>1.8526802133805986</v>
      </c>
      <c r="U669" s="32">
        <v>1.5439001778171653</v>
      </c>
      <c r="V669" s="32">
        <v>1.2865834815143038</v>
      </c>
      <c r="W669" s="32">
        <v>1.0721529012619198</v>
      </c>
      <c r="X669" s="6"/>
    </row>
    <row r="670" spans="1:24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2" spans="1:24" ht="25.5" customHeight="1" thickBot="1" x14ac:dyDescent="0.35">
      <c r="A672" s="1" t="s">
        <v>380</v>
      </c>
      <c r="B672" s="9"/>
      <c r="C672" s="100"/>
      <c r="D672" s="9">
        <v>2024</v>
      </c>
      <c r="E672" s="9">
        <v>2025</v>
      </c>
      <c r="F672" s="9">
        <v>2026</v>
      </c>
      <c r="G672" s="9">
        <v>2027</v>
      </c>
      <c r="H672" s="9">
        <v>2028</v>
      </c>
      <c r="I672" s="9">
        <v>2029</v>
      </c>
      <c r="J672" s="9">
        <v>2030</v>
      </c>
      <c r="K672" s="9">
        <v>2031</v>
      </c>
      <c r="L672" s="9">
        <v>2032</v>
      </c>
      <c r="M672" s="9">
        <v>2033</v>
      </c>
      <c r="N672" s="9">
        <v>2034</v>
      </c>
      <c r="O672" s="9">
        <v>2035</v>
      </c>
      <c r="P672" s="9">
        <v>2036</v>
      </c>
      <c r="Q672" s="9">
        <v>2037</v>
      </c>
      <c r="R672" s="9">
        <v>2038</v>
      </c>
      <c r="S672" s="9">
        <v>2039</v>
      </c>
      <c r="T672" s="9">
        <v>2040</v>
      </c>
      <c r="U672" s="9">
        <v>2041</v>
      </c>
      <c r="V672" s="9">
        <v>2042</v>
      </c>
      <c r="W672" s="9">
        <v>2043</v>
      </c>
      <c r="X672" s="9" t="s">
        <v>134</v>
      </c>
    </row>
    <row r="673" spans="1:24" ht="13" customHeight="1" thickTop="1" x14ac:dyDescent="0.3">
      <c r="A673" s="5" t="s">
        <v>364</v>
      </c>
      <c r="B673" s="101">
        <v>0.2</v>
      </c>
      <c r="C673" s="102" t="s">
        <v>103</v>
      </c>
      <c r="D673" s="34">
        <v>0.2</v>
      </c>
      <c r="E673" s="34">
        <v>0.2</v>
      </c>
      <c r="F673" s="34">
        <v>0.2</v>
      </c>
      <c r="G673" s="34">
        <v>0.2</v>
      </c>
      <c r="H673" s="34">
        <v>0.2</v>
      </c>
      <c r="I673" s="34">
        <v>0.2</v>
      </c>
      <c r="J673" s="34">
        <v>0.2</v>
      </c>
      <c r="K673" s="34">
        <v>0.2</v>
      </c>
      <c r="L673" s="34">
        <v>0.2</v>
      </c>
      <c r="M673" s="34">
        <v>0.2</v>
      </c>
      <c r="N673" s="34">
        <v>0.2</v>
      </c>
      <c r="O673" s="34">
        <v>0.2</v>
      </c>
      <c r="P673" s="34">
        <v>0.2</v>
      </c>
      <c r="Q673" s="34">
        <v>0.2</v>
      </c>
      <c r="R673" s="34">
        <v>0.2</v>
      </c>
      <c r="S673" s="34">
        <v>0.2</v>
      </c>
      <c r="T673" s="34">
        <v>0.2</v>
      </c>
      <c r="U673" s="34">
        <v>0.2</v>
      </c>
      <c r="V673" s="34">
        <v>0.2</v>
      </c>
      <c r="W673" s="34">
        <v>0.2</v>
      </c>
      <c r="X673" s="6"/>
    </row>
    <row r="674" spans="1:24" ht="13" customHeight="1" x14ac:dyDescent="0.3">
      <c r="A674" s="5" t="s">
        <v>381</v>
      </c>
      <c r="B674" s="15"/>
      <c r="C674" s="102" t="s">
        <v>62</v>
      </c>
      <c r="D674" s="39">
        <v>-15153.22055997152</v>
      </c>
      <c r="E674" s="39">
        <v>12588.862942436012</v>
      </c>
      <c r="F674" s="39">
        <v>51241.895291545508</v>
      </c>
      <c r="G674" s="39">
        <v>-38219.671500820907</v>
      </c>
      <c r="H674" s="39">
        <v>-36819.723993977015</v>
      </c>
      <c r="I674" s="39">
        <v>-15538.437851797884</v>
      </c>
      <c r="J674" s="39">
        <v>280.22589660395533</v>
      </c>
      <c r="K674" s="39">
        <v>4809.7383830475637</v>
      </c>
      <c r="L674" s="39">
        <v>11872.401170820691</v>
      </c>
      <c r="M674" s="39">
        <v>29462.830471523845</v>
      </c>
      <c r="N674" s="39">
        <v>26178.127433257476</v>
      </c>
      <c r="O674" s="39">
        <v>50769.439548556926</v>
      </c>
      <c r="P674" s="39">
        <v>83635.896129594097</v>
      </c>
      <c r="Q674" s="39">
        <v>97528.442149937619</v>
      </c>
      <c r="R674" s="39">
        <v>99390.121014285774</v>
      </c>
      <c r="S674" s="39">
        <v>106522.81296754796</v>
      </c>
      <c r="T674" s="39">
        <v>117424.63251736478</v>
      </c>
      <c r="U674" s="39">
        <v>141455.96288779678</v>
      </c>
      <c r="V674" s="39">
        <v>165822.78565028444</v>
      </c>
      <c r="W674" s="39">
        <v>172259.06241441384</v>
      </c>
      <c r="X674" s="55">
        <v>1065512.1829624497</v>
      </c>
    </row>
    <row r="675" spans="1:24" ht="13" customHeight="1" x14ac:dyDescent="0.3">
      <c r="A675" s="5" t="s">
        <v>382</v>
      </c>
      <c r="B675" s="103">
        <v>51979.642631019706</v>
      </c>
      <c r="C675" s="102" t="s">
        <v>62</v>
      </c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55"/>
    </row>
    <row r="676" spans="1:24" ht="13" customHeight="1" x14ac:dyDescent="0.3">
      <c r="A676" s="5" t="s">
        <v>383</v>
      </c>
      <c r="B676" s="103">
        <v>27230.003840285986</v>
      </c>
      <c r="C676" s="102" t="s">
        <v>62</v>
      </c>
      <c r="D676" s="39">
        <v>0</v>
      </c>
      <c r="E676" s="39">
        <v>0</v>
      </c>
      <c r="F676" s="39">
        <v>0</v>
      </c>
      <c r="G676" s="39">
        <v>0</v>
      </c>
      <c r="H676" s="39">
        <v>0</v>
      </c>
      <c r="I676" s="39">
        <v>0</v>
      </c>
      <c r="J676" s="39">
        <v>0</v>
      </c>
      <c r="K676" s="39">
        <v>0</v>
      </c>
      <c r="L676" s="39">
        <v>0</v>
      </c>
      <c r="M676" s="39">
        <v>0</v>
      </c>
      <c r="N676" s="39">
        <v>0</v>
      </c>
      <c r="O676" s="39">
        <v>0</v>
      </c>
      <c r="P676" s="39">
        <v>0</v>
      </c>
      <c r="Q676" s="39">
        <v>0</v>
      </c>
      <c r="R676" s="39">
        <v>0</v>
      </c>
      <c r="S676" s="39">
        <v>0</v>
      </c>
      <c r="T676" s="39">
        <v>0</v>
      </c>
      <c r="U676" s="39">
        <v>0</v>
      </c>
      <c r="V676" s="39">
        <v>0</v>
      </c>
      <c r="W676" s="39">
        <v>1043932.9931708004</v>
      </c>
      <c r="X676" s="55">
        <v>1043932.9931708004</v>
      </c>
    </row>
    <row r="677" spans="1:24" ht="13" customHeight="1" x14ac:dyDescent="0.3">
      <c r="A677" s="5" t="s">
        <v>384</v>
      </c>
      <c r="B677" s="110" t="s">
        <v>385</v>
      </c>
      <c r="C677" s="102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55"/>
    </row>
    <row r="678" spans="1:24" ht="13" customHeight="1" x14ac:dyDescent="0.3">
      <c r="A678" s="16" t="s">
        <v>385</v>
      </c>
      <c r="B678" s="103"/>
      <c r="C678" s="102" t="s">
        <v>62</v>
      </c>
      <c r="D678" s="39">
        <v>-1313.4339522198529</v>
      </c>
      <c r="E678" s="39">
        <v>-6072.6516102275855</v>
      </c>
      <c r="F678" s="39">
        <v>-21980.805354057215</v>
      </c>
      <c r="G678" s="39">
        <v>-27683.021858431781</v>
      </c>
      <c r="H678" s="39">
        <v>-29418.550217561489</v>
      </c>
      <c r="I678" s="39">
        <v>-30548.760106674876</v>
      </c>
      <c r="J678" s="39">
        <v>-31557.475089915151</v>
      </c>
      <c r="K678" s="39">
        <v>-32860.418679788359</v>
      </c>
      <c r="L678" s="39">
        <v>-23031.638648472916</v>
      </c>
      <c r="M678" s="39">
        <v>-2278.6756412475079</v>
      </c>
      <c r="N678" s="39">
        <v>29597.936397164449</v>
      </c>
      <c r="O678" s="39">
        <v>68103.528907954445</v>
      </c>
      <c r="P678" s="39">
        <v>97699.253673817817</v>
      </c>
      <c r="Q678" s="39">
        <v>109778.27962532616</v>
      </c>
      <c r="R678" s="39">
        <v>122357.25931402511</v>
      </c>
      <c r="S678" s="39">
        <v>132077.14856843892</v>
      </c>
      <c r="T678" s="39">
        <v>142371.38355269397</v>
      </c>
      <c r="U678" s="39">
        <v>148213.93239812352</v>
      </c>
      <c r="V678" s="39">
        <v>154288.7331460031</v>
      </c>
      <c r="W678" s="39">
        <v>160605.07587243081</v>
      </c>
      <c r="X678" s="55">
        <v>958347.10029738175</v>
      </c>
    </row>
    <row r="679" spans="1:24" ht="13" customHeight="1" x14ac:dyDescent="0.3">
      <c r="A679" s="16" t="s">
        <v>386</v>
      </c>
      <c r="B679" s="103"/>
      <c r="C679" s="102" t="s">
        <v>62</v>
      </c>
      <c r="D679" s="39">
        <v>-1313.4339522198529</v>
      </c>
      <c r="E679" s="39">
        <v>-6072.6516102275855</v>
      </c>
      <c r="F679" s="39">
        <v>-21980.805354057215</v>
      </c>
      <c r="G679" s="39">
        <v>-27683.021858431781</v>
      </c>
      <c r="H679" s="39">
        <v>-29418.550217561489</v>
      </c>
      <c r="I679" s="39">
        <v>-30548.760106674876</v>
      </c>
      <c r="J679" s="39">
        <v>-31557.475089915151</v>
      </c>
      <c r="K679" s="39">
        <v>-32860.418679788359</v>
      </c>
      <c r="L679" s="39">
        <v>-23031.638648472916</v>
      </c>
      <c r="M679" s="39">
        <v>-2278.6756412475079</v>
      </c>
      <c r="N679" s="39">
        <v>29597.936397164449</v>
      </c>
      <c r="O679" s="39">
        <v>68103.528907954445</v>
      </c>
      <c r="P679" s="39">
        <v>97699.253673817817</v>
      </c>
      <c r="Q679" s="39">
        <v>109778.27962532616</v>
      </c>
      <c r="R679" s="39">
        <v>122357.25931402511</v>
      </c>
      <c r="S679" s="39">
        <v>132077.14856843892</v>
      </c>
      <c r="T679" s="39">
        <v>142371.38355269397</v>
      </c>
      <c r="U679" s="39">
        <v>148213.93239812352</v>
      </c>
      <c r="V679" s="39">
        <v>154288.7331460031</v>
      </c>
      <c r="W679" s="39">
        <v>160605.07587243081</v>
      </c>
      <c r="X679" s="55">
        <v>3479402.4100106237</v>
      </c>
    </row>
    <row r="680" spans="1:24" ht="13" customHeight="1" x14ac:dyDescent="0.3">
      <c r="A680" s="26" t="s">
        <v>387</v>
      </c>
      <c r="B680" s="104">
        <v>79209.646471305692</v>
      </c>
      <c r="C680" s="102" t="s">
        <v>62</v>
      </c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6"/>
    </row>
    <row r="681" spans="1:24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3" spans="1:24" ht="25.5" customHeight="1" thickBot="1" x14ac:dyDescent="0.35">
      <c r="A683" s="19" t="s">
        <v>388</v>
      </c>
      <c r="B683" s="111"/>
      <c r="C683" s="22">
        <v>2024</v>
      </c>
      <c r="D683" s="22">
        <v>2025</v>
      </c>
      <c r="E683" s="22">
        <v>2026</v>
      </c>
      <c r="F683" s="22">
        <v>2027</v>
      </c>
      <c r="G683" s="22">
        <v>2028</v>
      </c>
      <c r="H683" s="22">
        <v>2029</v>
      </c>
      <c r="I683" s="22">
        <v>2030</v>
      </c>
      <c r="J683" s="22">
        <v>2031</v>
      </c>
      <c r="K683" s="22">
        <v>2032</v>
      </c>
      <c r="L683" s="22">
        <v>2033</v>
      </c>
      <c r="M683" s="22">
        <v>2034</v>
      </c>
      <c r="N683" s="22">
        <v>2035</v>
      </c>
      <c r="O683" s="22">
        <v>2036</v>
      </c>
      <c r="P683" s="22">
        <v>2037</v>
      </c>
      <c r="Q683" s="22">
        <v>2038</v>
      </c>
      <c r="R683" s="22">
        <v>2039</v>
      </c>
      <c r="S683" s="22">
        <v>2040</v>
      </c>
      <c r="T683" s="22">
        <v>2041</v>
      </c>
      <c r="U683" s="22">
        <v>2042</v>
      </c>
      <c r="V683" s="22">
        <v>2043</v>
      </c>
    </row>
    <row r="684" spans="1:24" ht="13.5" customHeight="1" thickTop="1" x14ac:dyDescent="0.3">
      <c r="A684" s="23"/>
      <c r="B684" s="112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</row>
    <row r="685" spans="1:24" ht="13" customHeight="1" x14ac:dyDescent="0.3">
      <c r="A685" s="5" t="s">
        <v>389</v>
      </c>
      <c r="B685" s="102" t="s">
        <v>103</v>
      </c>
      <c r="C685" s="34" t="s">
        <v>124</v>
      </c>
      <c r="D685" s="34" t="s">
        <v>124</v>
      </c>
      <c r="E685" s="34" t="s">
        <v>124</v>
      </c>
      <c r="F685" s="34" t="s">
        <v>124</v>
      </c>
      <c r="G685" s="34" t="s">
        <v>124</v>
      </c>
      <c r="H685" s="34" t="s">
        <v>124</v>
      </c>
      <c r="I685" s="34" t="s">
        <v>124</v>
      </c>
      <c r="J685" s="34">
        <v>-5.1384425450004452</v>
      </c>
      <c r="K685" s="34">
        <v>-0.87703859035687981</v>
      </c>
      <c r="L685" s="34">
        <v>5.7872413298759522E-2</v>
      </c>
      <c r="M685" s="34">
        <v>0.41333076720799855</v>
      </c>
      <c r="N685" s="34">
        <v>0.57339357605328212</v>
      </c>
      <c r="O685" s="34">
        <v>0.63944934025565425</v>
      </c>
      <c r="P685" s="34">
        <v>0.65639400327480968</v>
      </c>
      <c r="Q685" s="34">
        <v>0.61071900982432936</v>
      </c>
      <c r="R685" s="34">
        <v>0.60312154062040069</v>
      </c>
      <c r="S685" s="34">
        <v>0.60963627137827703</v>
      </c>
      <c r="T685" s="34">
        <v>0.61062597621266135</v>
      </c>
      <c r="U685" s="34">
        <v>0.60980929456737432</v>
      </c>
      <c r="V685" s="34">
        <v>0.60895256412609611</v>
      </c>
    </row>
    <row r="686" spans="1:24" ht="13" customHeight="1" x14ac:dyDescent="0.3">
      <c r="A686" s="5" t="s">
        <v>390</v>
      </c>
      <c r="B686" s="102" t="s">
        <v>103</v>
      </c>
      <c r="C686" s="34" t="s">
        <v>124</v>
      </c>
      <c r="D686" s="34" t="s">
        <v>124</v>
      </c>
      <c r="E686" s="34" t="s">
        <v>124</v>
      </c>
      <c r="F686" s="34" t="s">
        <v>124</v>
      </c>
      <c r="G686" s="34" t="s">
        <v>124</v>
      </c>
      <c r="H686" s="34" t="s">
        <v>124</v>
      </c>
      <c r="I686" s="34" t="s">
        <v>124</v>
      </c>
      <c r="J686" s="34">
        <v>-5.6696130089375556</v>
      </c>
      <c r="K686" s="34">
        <v>-1.0044190540329023</v>
      </c>
      <c r="L686" s="34">
        <v>1.063204769015883E-2</v>
      </c>
      <c r="M686" s="34">
        <v>0.42560728849967627</v>
      </c>
      <c r="N686" s="34">
        <v>0.61001427105148165</v>
      </c>
      <c r="O686" s="34">
        <v>0.67946096633814834</v>
      </c>
      <c r="P686" s="34">
        <v>0.69544777932687718</v>
      </c>
      <c r="Q686" s="34">
        <v>0.70993685791632266</v>
      </c>
      <c r="R686" s="34">
        <v>0.71766889626388353</v>
      </c>
      <c r="S686" s="34">
        <v>0.72499809187350217</v>
      </c>
      <c r="T686" s="34">
        <v>0.72539395163794151</v>
      </c>
      <c r="U686" s="34">
        <v>0.72576783712251103</v>
      </c>
      <c r="V686" s="34">
        <v>0.72612085306506424</v>
      </c>
    </row>
    <row r="687" spans="1:24" ht="13" customHeight="1" x14ac:dyDescent="0.3">
      <c r="A687" s="5" t="s">
        <v>391</v>
      </c>
      <c r="B687" s="102" t="s">
        <v>103</v>
      </c>
      <c r="C687" s="34" t="s">
        <v>124</v>
      </c>
      <c r="D687" s="34" t="s">
        <v>124</v>
      </c>
      <c r="E687" s="34" t="s">
        <v>124</v>
      </c>
      <c r="F687" s="34" t="s">
        <v>124</v>
      </c>
      <c r="G687" s="34" t="s">
        <v>124</v>
      </c>
      <c r="H687" s="34" t="s">
        <v>124</v>
      </c>
      <c r="I687" s="34" t="s">
        <v>124</v>
      </c>
      <c r="J687" s="34">
        <v>-6.1834074073094243</v>
      </c>
      <c r="K687" s="34">
        <v>-1.1395105842436721</v>
      </c>
      <c r="L687" s="34">
        <v>-5.3626027425145731E-2</v>
      </c>
      <c r="M687" s="34">
        <v>0.3896605416637538</v>
      </c>
      <c r="N687" s="34">
        <v>0.58649992317017186</v>
      </c>
      <c r="O687" s="34">
        <v>0.66620861663239683</v>
      </c>
      <c r="P687" s="34">
        <v>0.68511215334572195</v>
      </c>
      <c r="Q687" s="34">
        <v>0.70050317912262272</v>
      </c>
      <c r="R687" s="34">
        <v>0.70882563519452069</v>
      </c>
      <c r="S687" s="34">
        <v>0.71670307493444796</v>
      </c>
      <c r="T687" s="34">
        <v>0.71741797381192784</v>
      </c>
      <c r="U687" s="34">
        <v>0.71809862767442101</v>
      </c>
      <c r="V687" s="34">
        <v>0.71874661321113154</v>
      </c>
    </row>
    <row r="688" spans="1:24" ht="13" customHeight="1" x14ac:dyDescent="0.3">
      <c r="A688" s="5" t="s">
        <v>392</v>
      </c>
      <c r="B688" s="102" t="s">
        <v>103</v>
      </c>
      <c r="C688" s="34" t="s">
        <v>124</v>
      </c>
      <c r="D688" s="34" t="s">
        <v>124</v>
      </c>
      <c r="E688" s="34" t="s">
        <v>124</v>
      </c>
      <c r="F688" s="34" t="s">
        <v>124</v>
      </c>
      <c r="G688" s="34" t="s">
        <v>124</v>
      </c>
      <c r="H688" s="34" t="s">
        <v>124</v>
      </c>
      <c r="I688" s="34" t="s">
        <v>124</v>
      </c>
      <c r="J688" s="34">
        <v>-4.6454694786454587</v>
      </c>
      <c r="K688" s="34">
        <v>-0.63600523703170242</v>
      </c>
      <c r="L688" s="34">
        <v>0.19103721376654292</v>
      </c>
      <c r="M688" s="34">
        <v>0.5295517225287304</v>
      </c>
      <c r="N688" s="34">
        <v>0.68007836538342015</v>
      </c>
      <c r="O688" s="34">
        <v>0.73665243309647199</v>
      </c>
      <c r="P688" s="34">
        <v>0.74943118597029301</v>
      </c>
      <c r="Q688" s="34">
        <v>0.76103199326260285</v>
      </c>
      <c r="R688" s="34">
        <v>0.76710793928267884</v>
      </c>
      <c r="S688" s="34">
        <v>0.77288344726567193</v>
      </c>
      <c r="T688" s="34">
        <v>0.77295590173754791</v>
      </c>
      <c r="U688" s="34">
        <v>0.77302556949896728</v>
      </c>
      <c r="V688" s="34">
        <v>0.77309255773110108</v>
      </c>
    </row>
    <row r="689" spans="1:22" ht="13" customHeight="1" x14ac:dyDescent="0.3">
      <c r="A689" s="5" t="s">
        <v>393</v>
      </c>
      <c r="B689" s="102" t="s">
        <v>103</v>
      </c>
      <c r="C689" s="34" t="s">
        <v>124</v>
      </c>
      <c r="D689" s="34" t="s">
        <v>124</v>
      </c>
      <c r="E689" s="34" t="s">
        <v>124</v>
      </c>
      <c r="F689" s="34" t="s">
        <v>124</v>
      </c>
      <c r="G689" s="34" t="s">
        <v>124</v>
      </c>
      <c r="H689" s="34" t="s">
        <v>124</v>
      </c>
      <c r="I689" s="34" t="s">
        <v>124</v>
      </c>
      <c r="J689" s="34">
        <v>-6.9448927819440751</v>
      </c>
      <c r="K689" s="34">
        <v>-1.3520070359678733</v>
      </c>
      <c r="L689" s="34">
        <v>-0.15936657372134538</v>
      </c>
      <c r="M689" s="34">
        <v>0.33438892314527691</v>
      </c>
      <c r="N689" s="34">
        <v>0.55559805865647927</v>
      </c>
      <c r="O689" s="34">
        <v>0.64591247864680423</v>
      </c>
      <c r="P689" s="34">
        <v>0.67035610332260476</v>
      </c>
      <c r="Q689" s="34">
        <v>0.6904704543261736</v>
      </c>
      <c r="R689" s="34">
        <v>0.70270527388245874</v>
      </c>
      <c r="S689" s="34">
        <v>0.71404298145734846</v>
      </c>
      <c r="T689" s="34">
        <v>0.71724139361489514</v>
      </c>
      <c r="U689" s="34">
        <v>0.71809862767442101</v>
      </c>
      <c r="V689" s="34">
        <v>0.71874661321113154</v>
      </c>
    </row>
    <row r="690" spans="1:22" ht="13" customHeight="1" x14ac:dyDescent="0.3">
      <c r="A690" s="5"/>
      <c r="B690" s="102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</row>
    <row r="691" spans="1:22" ht="13" customHeight="1" x14ac:dyDescent="0.3">
      <c r="A691" s="5" t="s">
        <v>394</v>
      </c>
      <c r="B691" s="102" t="s">
        <v>103</v>
      </c>
      <c r="C691" s="34">
        <v>0</v>
      </c>
      <c r="D691" s="34">
        <v>0.49396593122733196</v>
      </c>
      <c r="E691" s="34">
        <v>0.4942999864362943</v>
      </c>
      <c r="F691" s="34">
        <v>0.4171649503028152</v>
      </c>
      <c r="G691" s="34">
        <v>0.40923672653378473</v>
      </c>
      <c r="H691" s="34">
        <v>0.40937945151785532</v>
      </c>
      <c r="I691" s="34">
        <v>0.41020047184848901</v>
      </c>
      <c r="J691" s="34">
        <v>0.40912243022218375</v>
      </c>
      <c r="K691" s="34">
        <v>0.41744438206355899</v>
      </c>
      <c r="L691" s="34">
        <v>0.41893765034011854</v>
      </c>
      <c r="M691" s="34">
        <v>0.42453631627089333</v>
      </c>
      <c r="N691" s="34">
        <v>0.43257969066229857</v>
      </c>
      <c r="O691" s="34">
        <v>0.44708021053589436</v>
      </c>
      <c r="P691" s="34">
        <v>0.45709936751927277</v>
      </c>
      <c r="Q691" s="34">
        <v>0.46443186302455891</v>
      </c>
      <c r="R691" s="34">
        <v>0.47141306370600877</v>
      </c>
      <c r="S691" s="34">
        <v>0.47810823961469689</v>
      </c>
      <c r="T691" s="34">
        <v>0.48351634098341045</v>
      </c>
      <c r="U691" s="34">
        <v>0.48498666612730379</v>
      </c>
      <c r="V691" s="34">
        <v>0.48610403701032123</v>
      </c>
    </row>
    <row r="692" spans="1:22" ht="13" customHeight="1" x14ac:dyDescent="0.3">
      <c r="A692" s="16" t="s">
        <v>395</v>
      </c>
      <c r="B692" s="102"/>
      <c r="C692" s="39">
        <v>0</v>
      </c>
      <c r="D692" s="39">
        <v>5029.351228282897</v>
      </c>
      <c r="E692" s="39">
        <v>15477.284644151565</v>
      </c>
      <c r="F692" s="39">
        <v>16096.376029917628</v>
      </c>
      <c r="G692" s="39">
        <v>16740.231071114333</v>
      </c>
      <c r="H692" s="39">
        <v>17409.840313958906</v>
      </c>
      <c r="I692" s="39">
        <v>18106.233926517256</v>
      </c>
      <c r="J692" s="39">
        <v>21592.184116644981</v>
      </c>
      <c r="K692" s="39">
        <v>24805.827826538734</v>
      </c>
      <c r="L692" s="39">
        <v>25798.06093960028</v>
      </c>
      <c r="M692" s="39">
        <v>26829.98337718429</v>
      </c>
      <c r="N692" s="39">
        <v>27903.182712271657</v>
      </c>
      <c r="O692" s="39">
        <v>29019.310020762525</v>
      </c>
      <c r="P692" s="39">
        <v>30180.082421593022</v>
      </c>
      <c r="Q692" s="39">
        <v>31387.28571845674</v>
      </c>
      <c r="R692" s="39">
        <v>32642.777147195004</v>
      </c>
      <c r="S692" s="39">
        <v>33948.488233082797</v>
      </c>
      <c r="T692" s="39">
        <v>35306.427762406107</v>
      </c>
      <c r="U692" s="39">
        <v>36718.684872902348</v>
      </c>
      <c r="V692" s="39">
        <v>38187.43226781844</v>
      </c>
    </row>
    <row r="693" spans="1:22" ht="13" customHeight="1" x14ac:dyDescent="0.3">
      <c r="A693" s="16" t="s">
        <v>396</v>
      </c>
      <c r="B693" s="102"/>
      <c r="C693" s="50">
        <v>1904.2924402748163</v>
      </c>
      <c r="D693" s="50">
        <v>10181.575105365515</v>
      </c>
      <c r="E693" s="50">
        <v>31311.521482605356</v>
      </c>
      <c r="F693" s="50">
        <v>38585.159223548035</v>
      </c>
      <c r="G693" s="50">
        <v>40905.984203576445</v>
      </c>
      <c r="H693" s="50">
        <v>42527.391761869039</v>
      </c>
      <c r="I693" s="50">
        <v>44139.963674164042</v>
      </c>
      <c r="J693" s="50">
        <v>52776.82796545481</v>
      </c>
      <c r="K693" s="50">
        <v>59423.072611291878</v>
      </c>
      <c r="L693" s="50">
        <v>61579.714591552889</v>
      </c>
      <c r="M693" s="50">
        <v>63198.323320976582</v>
      </c>
      <c r="N693" s="50">
        <v>64504.144125561361</v>
      </c>
      <c r="O693" s="50">
        <v>64908.50933880169</v>
      </c>
      <c r="P693" s="50">
        <v>66025.211510100227</v>
      </c>
      <c r="Q693" s="50">
        <v>67582.110999126249</v>
      </c>
      <c r="R693" s="50">
        <v>69244.532365255553</v>
      </c>
      <c r="S693" s="50">
        <v>71005.863150238903</v>
      </c>
      <c r="T693" s="50">
        <v>73020.133488347768</v>
      </c>
      <c r="U693" s="50">
        <v>75710.710082210979</v>
      </c>
      <c r="V693" s="50">
        <v>78558.146734764974</v>
      </c>
    </row>
    <row r="694" spans="1:22" ht="13" customHeight="1" x14ac:dyDescent="0.3">
      <c r="A694" s="5" t="s">
        <v>397</v>
      </c>
      <c r="B694" s="102" t="s">
        <v>62</v>
      </c>
      <c r="C694" s="50" t="s">
        <v>124</v>
      </c>
      <c r="D694" s="50">
        <v>0</v>
      </c>
      <c r="E694" s="50">
        <v>0</v>
      </c>
      <c r="F694" s="50">
        <v>0</v>
      </c>
      <c r="G694" s="50">
        <v>0</v>
      </c>
      <c r="H694" s="50">
        <v>0</v>
      </c>
      <c r="I694" s="50">
        <v>0</v>
      </c>
      <c r="J694" s="50">
        <v>-13857.169784631047</v>
      </c>
      <c r="K694" s="50">
        <v>1905409.5419282042</v>
      </c>
      <c r="L694" s="50">
        <v>69573.817319936294</v>
      </c>
      <c r="M694" s="50">
        <v>50692.956643996906</v>
      </c>
      <c r="N694" s="50">
        <v>45311.636655853217</v>
      </c>
      <c r="O694" s="50">
        <v>42639.2239988496</v>
      </c>
      <c r="P694" s="50">
        <v>42204.50453584818</v>
      </c>
      <c r="Q694" s="50">
        <v>42271.594571993286</v>
      </c>
      <c r="R694" s="50">
        <v>42567.536634723809</v>
      </c>
      <c r="S694" s="50">
        <v>42926.172880919621</v>
      </c>
      <c r="T694" s="50">
        <v>43686.447180650415</v>
      </c>
      <c r="U694" s="50">
        <v>45167.214862191031</v>
      </c>
      <c r="V694" s="50">
        <v>46764.247937381486</v>
      </c>
    </row>
    <row r="695" spans="1:22" ht="13" customHeight="1" x14ac:dyDescent="0.3">
      <c r="A695" s="5" t="s">
        <v>398</v>
      </c>
      <c r="B695" s="102" t="s">
        <v>103</v>
      </c>
      <c r="C695" s="34" t="s">
        <v>124</v>
      </c>
      <c r="D695" s="34" t="s">
        <v>124</v>
      </c>
      <c r="E695" s="34" t="s">
        <v>124</v>
      </c>
      <c r="F695" s="34" t="s">
        <v>124</v>
      </c>
      <c r="G695" s="34" t="s">
        <v>124</v>
      </c>
      <c r="H695" s="34" t="s">
        <v>124</v>
      </c>
      <c r="I695" s="34" t="s">
        <v>124</v>
      </c>
      <c r="J695" s="34">
        <v>3.0860239700679024</v>
      </c>
      <c r="K695" s="34">
        <v>-74.417450698499465</v>
      </c>
      <c r="L695" s="34">
        <v>-0.30987223214564852</v>
      </c>
      <c r="M695" s="34">
        <v>0.4660966986514799</v>
      </c>
      <c r="N695" s="34">
        <v>0.68782502941026091</v>
      </c>
      <c r="O695" s="34">
        <v>0.76739541098734021</v>
      </c>
      <c r="P695" s="34">
        <v>0.78928568323620552</v>
      </c>
      <c r="Q695" s="34">
        <v>0.80639392186274828</v>
      </c>
      <c r="R695" s="34">
        <v>0.81724038399790688</v>
      </c>
      <c r="S695" s="34">
        <v>0.82712638266924732</v>
      </c>
      <c r="T695" s="34">
        <v>0.83083132921568259</v>
      </c>
      <c r="U695" s="34">
        <v>0.83182432393052375</v>
      </c>
      <c r="V695" s="34">
        <v>0.83257493131259963</v>
      </c>
    </row>
    <row r="696" spans="1:22" ht="13" customHeight="1" x14ac:dyDescent="0.3">
      <c r="A696" s="113"/>
      <c r="B696" s="114"/>
      <c r="C696" s="115"/>
      <c r="D696" s="115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  <c r="U696" s="115"/>
      <c r="V696" s="115"/>
    </row>
    <row r="697" spans="1:22" ht="13" customHeight="1" x14ac:dyDescent="0.3">
      <c r="A697" s="5" t="s">
        <v>399</v>
      </c>
      <c r="B697" s="102" t="s">
        <v>87</v>
      </c>
      <c r="C697" s="34">
        <v>-9.1106073518066127E-2</v>
      </c>
      <c r="D697" s="34">
        <v>-0.28143560022886854</v>
      </c>
      <c r="E697" s="34">
        <v>1.5111504131975468</v>
      </c>
      <c r="F697" s="34">
        <v>-0.83694543899807206</v>
      </c>
      <c r="G697" s="34">
        <v>-6.5342423187765046</v>
      </c>
      <c r="H697" s="34">
        <v>1.1975321872991664</v>
      </c>
      <c r="I697" s="34">
        <v>0.5598953261441546</v>
      </c>
      <c r="J697" s="34">
        <v>0.27813722421490344</v>
      </c>
      <c r="K697" s="34">
        <v>0.14411536902798588</v>
      </c>
      <c r="L697" s="34">
        <v>-1.8437893744641061E-2</v>
      </c>
      <c r="M697" s="34">
        <v>-0.26101538813216746</v>
      </c>
      <c r="N697" s="34">
        <v>-0.87816017116189526</v>
      </c>
      <c r="O697" s="34">
        <v>113.61629705651795</v>
      </c>
      <c r="P697" s="34">
        <v>1.0638486450964744</v>
      </c>
      <c r="Q697" s="34">
        <v>0.52175094226659424</v>
      </c>
      <c r="R697" s="34">
        <v>0.35892055611912971</v>
      </c>
      <c r="S697" s="34">
        <v>0.28256142365010961</v>
      </c>
      <c r="T697" s="34">
        <v>0.22877401646837003</v>
      </c>
      <c r="U697" s="34">
        <v>0.19292000791469974</v>
      </c>
      <c r="V697" s="34">
        <v>0.16761927955693987</v>
      </c>
    </row>
    <row r="698" spans="1:22" ht="13" customHeight="1" x14ac:dyDescent="0.3">
      <c r="A698" s="5" t="s">
        <v>400</v>
      </c>
      <c r="B698" s="102" t="s">
        <v>87</v>
      </c>
      <c r="C698" s="34">
        <v>-6.7190914099843554E-2</v>
      </c>
      <c r="D698" s="34">
        <v>-7.8386671867685928E-2</v>
      </c>
      <c r="E698" s="34">
        <v>0.30978528891164608</v>
      </c>
      <c r="F698" s="34">
        <v>-0.22650866281317078</v>
      </c>
      <c r="G698" s="34">
        <v>-0.31434171284254631</v>
      </c>
      <c r="H698" s="34">
        <v>-0.48079267099116885</v>
      </c>
      <c r="I698" s="34">
        <v>-0.97470856787251281</v>
      </c>
      <c r="J698" s="34">
        <v>-25.952655802636635</v>
      </c>
      <c r="K698" s="34">
        <v>0.6662572798200046</v>
      </c>
      <c r="L698" s="34">
        <v>-0.25994604209783961</v>
      </c>
      <c r="M698" s="34">
        <v>-1.8035392269713144</v>
      </c>
      <c r="N698" s="34">
        <v>6.7938642723664797</v>
      </c>
      <c r="O698" s="34">
        <v>1.3331554268705463</v>
      </c>
      <c r="P698" s="34">
        <v>0.68842944024980823</v>
      </c>
      <c r="Q698" s="34">
        <v>0.43826089316908534</v>
      </c>
      <c r="R698" s="34">
        <v>0.33226802813575562</v>
      </c>
      <c r="S698" s="34">
        <v>0.27472556124773734</v>
      </c>
      <c r="T698" s="34">
        <v>0.22813461813877731</v>
      </c>
      <c r="U698" s="34">
        <v>0.19292003770613336</v>
      </c>
      <c r="V698" s="34">
        <v>0.16761930121213126</v>
      </c>
    </row>
    <row r="699" spans="1:22" ht="13" customHeight="1" x14ac:dyDescent="0.3">
      <c r="A699" s="5" t="s">
        <v>401</v>
      </c>
      <c r="B699" s="102" t="s">
        <v>87</v>
      </c>
      <c r="C699" s="34">
        <v>-6.7112069862541437E-2</v>
      </c>
      <c r="D699" s="34">
        <v>-7.8352753406629269E-2</v>
      </c>
      <c r="E699" s="34">
        <v>-0.21610215450983583</v>
      </c>
      <c r="F699" s="34">
        <v>-0.22438024284120531</v>
      </c>
      <c r="G699" s="34">
        <v>-0.31134100120134744</v>
      </c>
      <c r="H699" s="34">
        <v>-0.43366598077583163</v>
      </c>
      <c r="I699" s="34">
        <v>-0.46566686431036347</v>
      </c>
      <c r="J699" s="34">
        <v>-0.47784017925863942</v>
      </c>
      <c r="K699" s="34">
        <v>-0.32700582782213877</v>
      </c>
      <c r="L699" s="34">
        <v>-3.0032422464175819E-2</v>
      </c>
      <c r="M699" s="34">
        <v>0.35427918521152518</v>
      </c>
      <c r="N699" s="34">
        <v>0.6639919993017539</v>
      </c>
      <c r="O699" s="34">
        <v>0.64426696687956031</v>
      </c>
      <c r="P699" s="34">
        <v>0.49574452393582369</v>
      </c>
      <c r="Q699" s="34">
        <v>0.40828653643775997</v>
      </c>
      <c r="R699" s="34">
        <v>0.34728005605069689</v>
      </c>
      <c r="S699" s="34">
        <v>0.30447347863277852</v>
      </c>
      <c r="T699" s="34">
        <v>0.26210025250307351</v>
      </c>
      <c r="U699" s="34">
        <v>0.22362948336310032</v>
      </c>
      <c r="V699" s="34">
        <v>0.19515037523632231</v>
      </c>
    </row>
    <row r="700" spans="1:22" ht="13" customHeight="1" x14ac:dyDescent="0.3">
      <c r="A700" s="5" t="s">
        <v>402</v>
      </c>
      <c r="B700" s="102" t="s">
        <v>87</v>
      </c>
      <c r="C700" s="34">
        <v>-0.18607256971582917</v>
      </c>
      <c r="D700" s="34">
        <v>-0.15555853071745329</v>
      </c>
      <c r="E700" s="34">
        <v>-0.36814281630409423</v>
      </c>
      <c r="F700" s="34">
        <v>-0.47778201792286268</v>
      </c>
      <c r="G700" s="34">
        <v>-0.53030289844269862</v>
      </c>
      <c r="H700" s="34">
        <v>-0.57906939775094213</v>
      </c>
      <c r="I700" s="34">
        <v>-0.63084078976437907</v>
      </c>
      <c r="J700" s="34">
        <v>-0.6948113411960718</v>
      </c>
      <c r="K700" s="34">
        <v>-0.51682667963913187</v>
      </c>
      <c r="L700" s="34">
        <v>-5.4470623073549163E-2</v>
      </c>
      <c r="M700" s="34">
        <v>0.75692899439684713</v>
      </c>
      <c r="N700" s="34">
        <v>1.8724057461362773</v>
      </c>
      <c r="O700" s="34">
        <v>2.8788520130656465</v>
      </c>
      <c r="P700" s="34">
        <v>3.4058422913436677</v>
      </c>
      <c r="Q700" s="34">
        <v>4.0007583628563701</v>
      </c>
      <c r="R700" s="34">
        <v>4.5645001790066715</v>
      </c>
      <c r="S700" s="34">
        <v>5.2173728203860774</v>
      </c>
      <c r="T700" s="34">
        <v>5.7805386172114357</v>
      </c>
      <c r="U700" s="34">
        <v>6.4307406090400692</v>
      </c>
      <c r="V700" s="34">
        <v>7.1876498253441463</v>
      </c>
    </row>
    <row r="701" spans="1:22" ht="13" customHeight="1" x14ac:dyDescent="0.3">
      <c r="A701" s="5"/>
      <c r="B701" s="102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</row>
    <row r="702" spans="1:22" ht="13" customHeight="1" x14ac:dyDescent="0.3">
      <c r="A702" s="5" t="s">
        <v>403</v>
      </c>
      <c r="B702" s="102" t="s">
        <v>290</v>
      </c>
      <c r="C702" s="116">
        <v>0.58626822042551208</v>
      </c>
      <c r="D702" s="116">
        <v>0.22863233366768326</v>
      </c>
      <c r="E702" s="116">
        <v>0.37452720260352351</v>
      </c>
      <c r="F702" s="116">
        <v>0.19487185483386973</v>
      </c>
      <c r="G702" s="116">
        <v>-0.14430639690437658</v>
      </c>
      <c r="H702" s="116">
        <v>-0.67640500674631898</v>
      </c>
      <c r="I702" s="116">
        <v>-1.192921672188338</v>
      </c>
      <c r="J702" s="116">
        <v>-1.5513157607860506</v>
      </c>
      <c r="K702" s="116">
        <v>-1.6814128586920625</v>
      </c>
      <c r="L702" s="116">
        <v>-1.3742651185804473</v>
      </c>
      <c r="M702" s="116">
        <v>-0.94870314108976195</v>
      </c>
      <c r="N702" s="116">
        <v>-0.18842138247432472</v>
      </c>
      <c r="O702" s="116">
        <v>0.34193132818485217</v>
      </c>
      <c r="P702" s="116">
        <v>0.62800152271699239</v>
      </c>
      <c r="Q702" s="116">
        <v>0.79101406471601921</v>
      </c>
      <c r="R702" s="116">
        <v>0.89660929009487178</v>
      </c>
      <c r="S702" s="116">
        <v>0.96885723713000271</v>
      </c>
      <c r="T702" s="116">
        <v>0.99698960381092083</v>
      </c>
      <c r="U702" s="116">
        <v>0.99744186012989033</v>
      </c>
      <c r="V702" s="116">
        <v>0.99777327876182809</v>
      </c>
    </row>
    <row r="703" spans="1:22" ht="13" customHeight="1" x14ac:dyDescent="0.3">
      <c r="A703" s="5"/>
      <c r="B703" s="102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</row>
    <row r="704" spans="1:22" ht="13" customHeight="1" x14ac:dyDescent="0.3">
      <c r="A704" s="5" t="s">
        <v>404</v>
      </c>
      <c r="B704" s="102" t="s">
        <v>103</v>
      </c>
      <c r="C704" s="34" t="s">
        <v>124</v>
      </c>
      <c r="D704" s="34">
        <v>-8.0681141673726642E-2</v>
      </c>
      <c r="E704" s="34">
        <v>0.30057229660313101</v>
      </c>
      <c r="F704" s="34" t="s">
        <v>124</v>
      </c>
      <c r="G704" s="34">
        <v>-0.26078335622396454</v>
      </c>
      <c r="H704" s="34">
        <v>-0.45184800943981634</v>
      </c>
      <c r="I704" s="34">
        <v>-0.47644185671429051</v>
      </c>
      <c r="J704" s="34">
        <v>-0.34975606650819829</v>
      </c>
      <c r="K704" s="34">
        <v>-0.20305191576072762</v>
      </c>
      <c r="L704" s="34">
        <v>8.1086884612581317E-2</v>
      </c>
      <c r="M704" s="34">
        <v>0.43303831186125719</v>
      </c>
      <c r="N704" s="34">
        <v>0.79579931057338149</v>
      </c>
      <c r="O704" s="34">
        <v>-7.3986439798928041</v>
      </c>
      <c r="P704" s="34">
        <v>0.45764270075889601</v>
      </c>
      <c r="Q704" s="34">
        <v>0.35615297437392235</v>
      </c>
      <c r="R704" s="34">
        <v>0.29656750126755432</v>
      </c>
      <c r="S704" s="34">
        <v>0.25942308713184703</v>
      </c>
      <c r="T704" s="34">
        <v>0.22312543798675027</v>
      </c>
      <c r="U704" s="34">
        <v>0.18999918058713955</v>
      </c>
      <c r="V704" s="34">
        <v>0.16540297885271465</v>
      </c>
    </row>
    <row r="705" spans="1:22" ht="13" customHeight="1" x14ac:dyDescent="0.3">
      <c r="A705" s="5" t="s">
        <v>405</v>
      </c>
      <c r="B705" s="102" t="s">
        <v>103</v>
      </c>
      <c r="C705" s="34" t="s">
        <v>124</v>
      </c>
      <c r="D705" s="34">
        <v>4.2679484739404784E-2</v>
      </c>
      <c r="E705" s="34">
        <v>3.6937318518359769E-2</v>
      </c>
      <c r="F705" s="34" t="s">
        <v>124</v>
      </c>
      <c r="G705" s="34">
        <v>2.9559033050390222E-2</v>
      </c>
      <c r="H705" s="34">
        <v>2.8107597162498457E-2</v>
      </c>
      <c r="I705" s="34">
        <v>2.2956743163849314E-2</v>
      </c>
      <c r="J705" s="34">
        <v>1.9391753519743916E-2</v>
      </c>
      <c r="K705" s="34">
        <v>1.7762899412297414E-2</v>
      </c>
      <c r="L705" s="34">
        <v>1.7178291258277283E-2</v>
      </c>
      <c r="M705" s="34">
        <v>1.647797506568836E-2</v>
      </c>
      <c r="N705" s="34">
        <v>1.6092181569730538E-2</v>
      </c>
      <c r="O705" s="34">
        <v>1.578807716424185E-2</v>
      </c>
      <c r="P705" s="34">
        <v>1.5431427668417173E-2</v>
      </c>
      <c r="Q705" s="34">
        <v>1.4721631655737618E-2</v>
      </c>
      <c r="R705" s="34">
        <v>1.3574343539309856E-2</v>
      </c>
      <c r="S705" s="34">
        <v>1.0836828784559572E-2</v>
      </c>
      <c r="T705" s="34">
        <v>2.0753926750418134E-3</v>
      </c>
      <c r="U705" s="34">
        <v>0</v>
      </c>
      <c r="V705" s="34">
        <v>0</v>
      </c>
    </row>
    <row r="706" spans="1:22" ht="13" customHeight="1" x14ac:dyDescent="0.3">
      <c r="A706" s="5" t="s">
        <v>399</v>
      </c>
      <c r="B706" s="102" t="s">
        <v>87</v>
      </c>
      <c r="C706" s="34">
        <v>-9.1106073518066127E-2</v>
      </c>
      <c r="D706" s="34">
        <v>-0.28143560022886854</v>
      </c>
      <c r="E706" s="34">
        <v>1.5111504131975468</v>
      </c>
      <c r="F706" s="34">
        <v>-0.83694543899807206</v>
      </c>
      <c r="G706" s="34">
        <v>-6.5342423187765046</v>
      </c>
      <c r="H706" s="34">
        <v>1.1975321872991664</v>
      </c>
      <c r="I706" s="34">
        <v>0.5598953261441546</v>
      </c>
      <c r="J706" s="34">
        <v>0.27813722421490344</v>
      </c>
      <c r="K706" s="34">
        <v>0.14411536902798588</v>
      </c>
      <c r="L706" s="34">
        <v>-1.8437893744641061E-2</v>
      </c>
      <c r="M706" s="34">
        <v>-0.26101538813216746</v>
      </c>
      <c r="N706" s="34">
        <v>-0.87816017116189526</v>
      </c>
      <c r="O706" s="34">
        <v>113.61629705651795</v>
      </c>
      <c r="P706" s="34">
        <v>1.0638486450964744</v>
      </c>
      <c r="Q706" s="34">
        <v>0.52175094226659424</v>
      </c>
      <c r="R706" s="34">
        <v>0.35892055611912971</v>
      </c>
      <c r="S706" s="34">
        <v>0.28256142365010961</v>
      </c>
      <c r="T706" s="34">
        <v>0.22877401646837003</v>
      </c>
      <c r="U706" s="34">
        <v>0.19292000791469974</v>
      </c>
      <c r="V706" s="34">
        <v>0.16761927955693987</v>
      </c>
    </row>
    <row r="707" spans="1:22" ht="13" customHeight="1" x14ac:dyDescent="0.3">
      <c r="A707" s="113"/>
      <c r="B707" s="114"/>
      <c r="C707" s="117"/>
      <c r="D707" s="117"/>
      <c r="E707" s="117"/>
      <c r="F707" s="117"/>
      <c r="G707" s="117"/>
      <c r="H707" s="117"/>
      <c r="I707" s="117"/>
      <c r="J707" s="117"/>
      <c r="K707" s="117"/>
      <c r="L707" s="117"/>
      <c r="M707" s="117"/>
      <c r="N707" s="117"/>
      <c r="O707" s="117"/>
      <c r="P707" s="117"/>
      <c r="Q707" s="117"/>
      <c r="R707" s="117"/>
      <c r="S707" s="117"/>
      <c r="T707" s="117"/>
      <c r="U707" s="117"/>
      <c r="V707" s="117"/>
    </row>
    <row r="708" spans="1:22" ht="13" customHeight="1" x14ac:dyDescent="0.3">
      <c r="A708" s="5" t="s">
        <v>406</v>
      </c>
      <c r="B708" s="102" t="s">
        <v>290</v>
      </c>
      <c r="C708" s="116">
        <v>1017.2602426669762</v>
      </c>
      <c r="D708" s="116">
        <v>770.2493830586393</v>
      </c>
      <c r="E708" s="116">
        <v>24.540665397342128</v>
      </c>
      <c r="F708" s="116">
        <v>64.691426797048109</v>
      </c>
      <c r="G708" s="116">
        <v>29.962590891728158</v>
      </c>
      <c r="H708" s="116">
        <v>0.83130665767713918</v>
      </c>
      <c r="I708" s="116">
        <v>0.37189890898217159</v>
      </c>
      <c r="J708" s="116">
        <v>0.30915443924576291</v>
      </c>
      <c r="K708" s="116">
        <v>0.32994533596948911</v>
      </c>
      <c r="L708" s="116">
        <v>0.4677852631840238</v>
      </c>
      <c r="M708" s="116">
        <v>0.61946166470090902</v>
      </c>
      <c r="N708" s="116">
        <v>1.22762135621948</v>
      </c>
      <c r="O708" s="116">
        <v>2.4899735717990499</v>
      </c>
      <c r="P708" s="116">
        <v>4.6522719042964207</v>
      </c>
      <c r="Q708" s="116">
        <v>8.4758004059424064</v>
      </c>
      <c r="R708" s="116">
        <v>17.127983592067778</v>
      </c>
      <c r="S708" s="116">
        <v>52.669779554402488</v>
      </c>
      <c r="T708" s="116">
        <v>319.31997729411432</v>
      </c>
      <c r="U708" s="116">
        <v>379.17014116098971</v>
      </c>
      <c r="V708" s="116">
        <v>438.43532425746804</v>
      </c>
    </row>
    <row r="709" spans="1:22" ht="13" customHeight="1" x14ac:dyDescent="0.3">
      <c r="A709" s="5" t="s">
        <v>407</v>
      </c>
      <c r="B709" s="102" t="s">
        <v>290</v>
      </c>
      <c r="C709" s="116">
        <v>808.68956676615562</v>
      </c>
      <c r="D709" s="116">
        <v>547.16261905434635</v>
      </c>
      <c r="E709" s="116">
        <v>22.257792684912165</v>
      </c>
      <c r="F709" s="116">
        <v>52.20998298003498</v>
      </c>
      <c r="G709" s="116">
        <v>14.919630091636584</v>
      </c>
      <c r="H709" s="116">
        <v>1.3945787490470348E-2</v>
      </c>
      <c r="I709" s="116">
        <v>1.019245561163851E-2</v>
      </c>
      <c r="J709" s="116">
        <v>5.6958117319806205E-2</v>
      </c>
      <c r="K709" s="116">
        <v>0.14475614534429435</v>
      </c>
      <c r="L709" s="116">
        <v>0.35533967898968638</v>
      </c>
      <c r="M709" s="116">
        <v>0.61090429573680738</v>
      </c>
      <c r="N709" s="116">
        <v>1.2171628092000228</v>
      </c>
      <c r="O709" s="116">
        <v>2.4767649333068391</v>
      </c>
      <c r="P709" s="116">
        <v>4.6347869539016351</v>
      </c>
      <c r="Q709" s="116">
        <v>8.450794163930432</v>
      </c>
      <c r="R709" s="116">
        <v>17.086365946256151</v>
      </c>
      <c r="S709" s="116">
        <v>52.561517464255147</v>
      </c>
      <c r="T709" s="116">
        <v>318.76263208194564</v>
      </c>
      <c r="U709" s="116">
        <v>378.60370680748514</v>
      </c>
      <c r="V709" s="116">
        <v>437.85990067939002</v>
      </c>
    </row>
    <row r="710" spans="1:22" ht="13" customHeight="1" x14ac:dyDescent="0.3">
      <c r="A710" s="5" t="s">
        <v>408</v>
      </c>
      <c r="B710" s="102" t="s">
        <v>290</v>
      </c>
      <c r="C710" s="116">
        <v>808.68956676615562</v>
      </c>
      <c r="D710" s="116">
        <v>547.16261905434635</v>
      </c>
      <c r="E710" s="116">
        <v>22.206947500549038</v>
      </c>
      <c r="F710" s="116">
        <v>51.995963635894448</v>
      </c>
      <c r="G710" s="116">
        <v>14.708423088572784</v>
      </c>
      <c r="H710" s="116">
        <v>4.1724841104458996E-3</v>
      </c>
      <c r="I710" s="116">
        <v>5.9207456588250915E-3</v>
      </c>
      <c r="J710" s="116">
        <v>5.3992233068388858E-2</v>
      </c>
      <c r="K710" s="116">
        <v>0.14228374135081504</v>
      </c>
      <c r="L710" s="116">
        <v>0.35300020233034873</v>
      </c>
      <c r="M710" s="116">
        <v>0.60822159707680024</v>
      </c>
      <c r="N710" s="116">
        <v>1.2138840993310875</v>
      </c>
      <c r="O710" s="116">
        <v>2.4726240814945331</v>
      </c>
      <c r="P710" s="116">
        <v>4.6293054965528686</v>
      </c>
      <c r="Q710" s="116">
        <v>8.4429548137494645</v>
      </c>
      <c r="R710" s="116">
        <v>17.073318991856983</v>
      </c>
      <c r="S710" s="116">
        <v>52.527577760896996</v>
      </c>
      <c r="T710" s="116">
        <v>318.58790673585872</v>
      </c>
      <c r="U710" s="116">
        <v>378.42613205436845</v>
      </c>
      <c r="V710" s="116">
        <v>437.72887315688808</v>
      </c>
    </row>
    <row r="711" spans="1:22" ht="13" customHeight="1" x14ac:dyDescent="0.3">
      <c r="A711" s="5" t="s">
        <v>215</v>
      </c>
      <c r="B711" s="102" t="s">
        <v>62</v>
      </c>
      <c r="C711" s="39">
        <v>33737.685893058515</v>
      </c>
      <c r="D711" s="39">
        <v>55442.098046940708</v>
      </c>
      <c r="E711" s="39">
        <v>96123.50249335164</v>
      </c>
      <c r="F711" s="39">
        <v>64257.225170311911</v>
      </c>
      <c r="G711" s="39">
        <v>30793.315606693395</v>
      </c>
      <c r="H711" s="39">
        <v>-4031.0414109058402</v>
      </c>
      <c r="I711" s="39">
        <v>-40304.820029003757</v>
      </c>
      <c r="J711" s="39">
        <v>-66403.245711947762</v>
      </c>
      <c r="K711" s="39">
        <v>-80350.146293235099</v>
      </c>
      <c r="L711" s="39">
        <v>-70145.108637804908</v>
      </c>
      <c r="M711" s="39">
        <v>-45487.186345460665</v>
      </c>
      <c r="N711" s="39">
        <v>23152.927419037733</v>
      </c>
      <c r="O711" s="39">
        <v>124801.01209709782</v>
      </c>
      <c r="P711" s="39">
        <v>240341.97929042252</v>
      </c>
      <c r="Q711" s="39">
        <v>357744.97530281357</v>
      </c>
      <c r="R711" s="39">
        <v>482281.02722137363</v>
      </c>
      <c r="S711" s="39">
        <v>617719.27720077324</v>
      </c>
      <c r="T711" s="39">
        <v>768783.25120206934</v>
      </c>
      <c r="U711" s="39">
        <v>934620.45736337546</v>
      </c>
      <c r="V711" s="39">
        <v>1106769.4652612887</v>
      </c>
    </row>
    <row r="712" spans="1:22" ht="13" customHeight="1" x14ac:dyDescent="0.3">
      <c r="A712" s="5"/>
      <c r="B712" s="102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3" customHeight="1" x14ac:dyDescent="0.3">
      <c r="A713" s="5" t="s">
        <v>409</v>
      </c>
      <c r="B713" s="102" t="s">
        <v>24</v>
      </c>
      <c r="C713" s="118" t="s">
        <v>124</v>
      </c>
      <c r="D713" s="118" t="s">
        <v>124</v>
      </c>
      <c r="E713" s="118" t="s">
        <v>124</v>
      </c>
      <c r="F713" s="118" t="s">
        <v>124</v>
      </c>
      <c r="G713" s="118" t="s">
        <v>124</v>
      </c>
      <c r="H713" s="118" t="s">
        <v>124</v>
      </c>
      <c r="I713" s="118" t="s">
        <v>124</v>
      </c>
      <c r="J713" s="118">
        <v>1.2</v>
      </c>
      <c r="K713" s="118">
        <v>1.2</v>
      </c>
      <c r="L713" s="118">
        <v>1.1999999999999997</v>
      </c>
      <c r="M713" s="118">
        <v>1.2</v>
      </c>
      <c r="N713" s="118">
        <v>1.2000000000000002</v>
      </c>
      <c r="O713" s="118">
        <v>1.2</v>
      </c>
      <c r="P713" s="118">
        <v>1.2</v>
      </c>
      <c r="Q713" s="118">
        <v>1.2</v>
      </c>
      <c r="R713" s="118">
        <v>1.2</v>
      </c>
      <c r="S713" s="118">
        <v>1.2000000000000002</v>
      </c>
      <c r="T713" s="118">
        <v>1.2</v>
      </c>
      <c r="U713" s="118">
        <v>1.1999999999999997</v>
      </c>
      <c r="V713" s="118">
        <v>1.2000000000000002</v>
      </c>
    </row>
    <row r="714" spans="1:22" ht="13" customHeight="1" x14ac:dyDescent="0.3">
      <c r="A714" s="5" t="s">
        <v>410</v>
      </c>
      <c r="B714" s="102" t="s">
        <v>24</v>
      </c>
      <c r="C714" s="118" t="s">
        <v>124</v>
      </c>
      <c r="D714" s="118" t="s">
        <v>124</v>
      </c>
      <c r="E714" s="118" t="s">
        <v>124</v>
      </c>
      <c r="F714" s="118" t="s">
        <v>124</v>
      </c>
      <c r="G714" s="118" t="s">
        <v>124</v>
      </c>
      <c r="H714" s="118" t="s">
        <v>124</v>
      </c>
      <c r="I714" s="118" t="s">
        <v>124</v>
      </c>
      <c r="J714" s="118">
        <v>4.049580533880544</v>
      </c>
      <c r="K714" s="118">
        <v>1.2236090832056303</v>
      </c>
      <c r="L714" s="118">
        <v>0.605306896946329</v>
      </c>
      <c r="M714" s="118">
        <v>0.35216066297137644</v>
      </c>
      <c r="N714" s="118">
        <v>0.23957832713207583</v>
      </c>
      <c r="O714" s="118">
        <v>0.19728838760592804</v>
      </c>
      <c r="P714" s="118">
        <v>0.18778509340525712</v>
      </c>
      <c r="Q714" s="118">
        <v>0.17915526374508911</v>
      </c>
      <c r="R714" s="118">
        <v>0.17466032881241661</v>
      </c>
      <c r="S714" s="118">
        <v>0.17038542565966516</v>
      </c>
      <c r="T714" s="118">
        <v>0.17038542565966511</v>
      </c>
      <c r="U714" s="118">
        <v>0.17038542565966511</v>
      </c>
      <c r="V714" s="118">
        <v>0.17038542565966505</v>
      </c>
    </row>
    <row r="715" spans="1:22" ht="13" customHeight="1" x14ac:dyDescent="0.3">
      <c r="A715" s="5" t="s">
        <v>411</v>
      </c>
      <c r="B715" s="102" t="s">
        <v>24</v>
      </c>
      <c r="C715" s="118" t="s">
        <v>124</v>
      </c>
      <c r="D715" s="118" t="s">
        <v>124</v>
      </c>
      <c r="E715" s="118" t="s">
        <v>124</v>
      </c>
      <c r="F715" s="118" t="s">
        <v>124</v>
      </c>
      <c r="G715" s="118" t="s">
        <v>124</v>
      </c>
      <c r="H715" s="118" t="s">
        <v>124</v>
      </c>
      <c r="I715" s="118" t="s">
        <v>124</v>
      </c>
      <c r="J715" s="118">
        <v>4.049580533880544</v>
      </c>
      <c r="K715" s="118">
        <v>1.2236090832056303</v>
      </c>
      <c r="L715" s="118">
        <v>0.605306896946329</v>
      </c>
      <c r="M715" s="118">
        <v>0.35216066297137644</v>
      </c>
      <c r="N715" s="118">
        <v>0.23957832713207583</v>
      </c>
      <c r="O715" s="118">
        <v>0.19728838760592804</v>
      </c>
      <c r="P715" s="118">
        <v>0.18778509340525712</v>
      </c>
      <c r="Q715" s="118">
        <v>0.17915526374508911</v>
      </c>
      <c r="R715" s="118">
        <v>0.17466032881241661</v>
      </c>
      <c r="S715" s="118">
        <v>0.17038542565966516</v>
      </c>
      <c r="T715" s="118">
        <v>0.17038542565966511</v>
      </c>
      <c r="U715" s="118">
        <v>0.17038542565966511</v>
      </c>
      <c r="V715" s="118">
        <v>0.17038542565966505</v>
      </c>
    </row>
    <row r="716" spans="1:22" ht="13" customHeight="1" x14ac:dyDescent="0.3">
      <c r="A716" s="5"/>
      <c r="B716" s="102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3" customHeight="1" x14ac:dyDescent="0.3">
      <c r="A717" s="5" t="s">
        <v>412</v>
      </c>
      <c r="B717" s="102" t="s">
        <v>413</v>
      </c>
      <c r="C717" s="118" t="s">
        <v>124</v>
      </c>
      <c r="D717" s="118" t="s">
        <v>124</v>
      </c>
      <c r="E717" s="118" t="s">
        <v>124</v>
      </c>
      <c r="F717" s="118" t="s">
        <v>124</v>
      </c>
      <c r="G717" s="118">
        <v>0</v>
      </c>
      <c r="H717" s="118">
        <v>0</v>
      </c>
      <c r="I717" s="118">
        <v>0</v>
      </c>
      <c r="J717" s="118">
        <v>0.44946825944202434</v>
      </c>
      <c r="K717" s="118">
        <v>1.8142058065469062</v>
      </c>
      <c r="L717" s="118">
        <v>4.0629989345813362</v>
      </c>
      <c r="M717" s="118">
        <v>7.77013747571102</v>
      </c>
      <c r="N717" s="118">
        <v>12.770032337023869</v>
      </c>
      <c r="O717" s="118">
        <v>17.284988162524176</v>
      </c>
      <c r="P717" s="118">
        <v>19.88487446740714</v>
      </c>
      <c r="Q717" s="118">
        <v>22.845054709771929</v>
      </c>
      <c r="R717" s="118">
        <v>25.758098761504588</v>
      </c>
      <c r="S717" s="118">
        <v>29.118741095750291</v>
      </c>
      <c r="T717" s="118">
        <v>32.229683828505877</v>
      </c>
      <c r="U717" s="118">
        <v>35.820932452502639</v>
      </c>
      <c r="V717" s="118">
        <v>40.001022297591135</v>
      </c>
    </row>
    <row r="718" spans="1:22" ht="13" customHeight="1" x14ac:dyDescent="0.3">
      <c r="A718" s="5" t="s">
        <v>414</v>
      </c>
      <c r="B718" s="102" t="s">
        <v>413</v>
      </c>
      <c r="C718" s="118" t="s">
        <v>124</v>
      </c>
      <c r="D718" s="118" t="s">
        <v>124</v>
      </c>
      <c r="E718" s="118" t="s">
        <v>124</v>
      </c>
      <c r="F718" s="118" t="s">
        <v>124</v>
      </c>
      <c r="G718" s="118">
        <v>0</v>
      </c>
      <c r="H718" s="118">
        <v>0</v>
      </c>
      <c r="I718" s="118">
        <v>0</v>
      </c>
      <c r="J718" s="118">
        <v>0.30911123772551891</v>
      </c>
      <c r="K718" s="118">
        <v>1.1478816690033029</v>
      </c>
      <c r="L718" s="118">
        <v>2.2401377768358315</v>
      </c>
      <c r="M718" s="118">
        <v>3.6367981597401786</v>
      </c>
      <c r="N718" s="118">
        <v>4.5285052772912158</v>
      </c>
      <c r="O718" s="118">
        <v>3.8682595859312126</v>
      </c>
      <c r="P718" s="118">
        <v>2.8943846435353517</v>
      </c>
      <c r="Q718" s="118">
        <v>2.3313900556405018</v>
      </c>
      <c r="R718" s="118">
        <v>1.9597488511001384</v>
      </c>
      <c r="S718" s="118">
        <v>1.6993005292219607</v>
      </c>
      <c r="T718" s="118">
        <v>1.46135314179783</v>
      </c>
      <c r="U718" s="118">
        <v>1.245675592431249</v>
      </c>
      <c r="V718" s="118">
        <v>1.0860593797552793</v>
      </c>
    </row>
    <row r="719" spans="1:22" ht="13" customHeight="1" x14ac:dyDescent="0.3">
      <c r="A719" s="113"/>
      <c r="B719" s="114"/>
      <c r="C719" s="119"/>
      <c r="D719" s="119"/>
      <c r="E719" s="119"/>
      <c r="F719" s="119"/>
      <c r="G719" s="119"/>
      <c r="H719" s="119"/>
      <c r="I719" s="119"/>
      <c r="J719" s="119"/>
      <c r="K719" s="119"/>
      <c r="L719" s="119"/>
      <c r="M719" s="119"/>
      <c r="N719" s="119"/>
      <c r="O719" s="119"/>
      <c r="P719" s="119"/>
      <c r="Q719" s="119"/>
      <c r="R719" s="119"/>
      <c r="S719" s="119"/>
      <c r="T719" s="119"/>
      <c r="U719" s="119"/>
      <c r="V719" s="119"/>
    </row>
    <row r="720" spans="1:22" ht="13" customHeight="1" collapsed="1" x14ac:dyDescent="0.3">
      <c r="A720" s="5" t="s">
        <v>415</v>
      </c>
      <c r="B720" s="102"/>
      <c r="C720" s="118"/>
      <c r="D720" s="118"/>
      <c r="E720" s="118"/>
      <c r="F720" s="118"/>
      <c r="G720" s="118"/>
      <c r="H720" s="118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</row>
    <row r="721" spans="1:22" hidden="1" outlineLevel="1" x14ac:dyDescent="0.3">
      <c r="A721" s="16" t="s">
        <v>292</v>
      </c>
      <c r="B721" s="102" t="s">
        <v>62</v>
      </c>
      <c r="C721" s="39">
        <v>0</v>
      </c>
      <c r="D721" s="39">
        <v>0</v>
      </c>
      <c r="E721" s="39">
        <v>0</v>
      </c>
      <c r="F721" s="39">
        <v>0</v>
      </c>
      <c r="G721" s="39">
        <v>0</v>
      </c>
      <c r="H721" s="39">
        <v>0</v>
      </c>
      <c r="I721" s="39">
        <v>0</v>
      </c>
      <c r="J721" s="39">
        <v>6642.8622026716121</v>
      </c>
      <c r="K721" s="39">
        <v>25264.836245202267</v>
      </c>
      <c r="L721" s="39">
        <v>53114.964660309081</v>
      </c>
      <c r="M721" s="39">
        <v>94947.823914850975</v>
      </c>
      <c r="N721" s="39">
        <v>145148.20509233541</v>
      </c>
      <c r="O721" s="39">
        <v>183312.04977443028</v>
      </c>
      <c r="P721" s="39">
        <v>200292.53438511433</v>
      </c>
      <c r="Q721" s="39">
        <v>218338.15848501399</v>
      </c>
      <c r="R721" s="39">
        <v>232915.44141916052</v>
      </c>
      <c r="S721" s="39">
        <v>248309.56593446271</v>
      </c>
      <c r="T721" s="39">
        <v>258241.94857184123</v>
      </c>
      <c r="U721" s="39">
        <v>268571.62651471485</v>
      </c>
      <c r="V721" s="39">
        <v>279314.49157530349</v>
      </c>
    </row>
    <row r="722" spans="1:22" hidden="1" outlineLevel="1" x14ac:dyDescent="0.3">
      <c r="A722" s="16" t="s">
        <v>309</v>
      </c>
      <c r="B722" s="102" t="s">
        <v>62</v>
      </c>
      <c r="C722" s="39">
        <v>-1904.2924402748163</v>
      </c>
      <c r="D722" s="39">
        <v>-10181.575105365517</v>
      </c>
      <c r="E722" s="39">
        <v>35217.556323043784</v>
      </c>
      <c r="F722" s="39">
        <v>-38585.159223548049</v>
      </c>
      <c r="G722" s="39">
        <v>-40905.98420357643</v>
      </c>
      <c r="H722" s="39">
        <v>-42527.391761869047</v>
      </c>
      <c r="I722" s="39">
        <v>-44139.963674164035</v>
      </c>
      <c r="J722" s="39">
        <v>-34133.965762783184</v>
      </c>
      <c r="K722" s="39">
        <v>-22158.236366089601</v>
      </c>
      <c r="L722" s="39">
        <v>3073.8911871704131</v>
      </c>
      <c r="M722" s="39">
        <v>39244.856903455307</v>
      </c>
      <c r="N722" s="39">
        <v>83227.048375609418</v>
      </c>
      <c r="O722" s="39">
        <v>117218.7692891711</v>
      </c>
      <c r="P722" s="39">
        <v>131470.81847110266</v>
      </c>
      <c r="Q722" s="39">
        <v>133343.26395683523</v>
      </c>
      <c r="R722" s="39">
        <v>140476.31986300478</v>
      </c>
      <c r="S722" s="39">
        <v>151378.51792384428</v>
      </c>
      <c r="T722" s="39">
        <v>157689.24194574045</v>
      </c>
      <c r="U722" s="39">
        <v>163777.47410575059</v>
      </c>
      <c r="V722" s="39">
        <v>170089.27584235792</v>
      </c>
    </row>
    <row r="723" spans="1:22" hidden="1" outlineLevel="1" x14ac:dyDescent="0.3">
      <c r="A723" s="16" t="s">
        <v>416</v>
      </c>
      <c r="B723" s="102" t="s">
        <v>62</v>
      </c>
      <c r="C723" s="39">
        <v>-1904.2924402748163</v>
      </c>
      <c r="D723" s="39">
        <v>-10181.575105365517</v>
      </c>
      <c r="E723" s="39">
        <v>35217.556323043784</v>
      </c>
      <c r="F723" s="39">
        <v>-38585.159223548049</v>
      </c>
      <c r="G723" s="39">
        <v>-40905.98420357643</v>
      </c>
      <c r="H723" s="39">
        <v>-42527.391761869047</v>
      </c>
      <c r="I723" s="39">
        <v>-44139.963674164035</v>
      </c>
      <c r="J723" s="39">
        <v>-34133.965762783184</v>
      </c>
      <c r="K723" s="39">
        <v>-22158.236366089601</v>
      </c>
      <c r="L723" s="39">
        <v>3073.8911871704131</v>
      </c>
      <c r="M723" s="39">
        <v>39244.856903455307</v>
      </c>
      <c r="N723" s="39">
        <v>83227.048375609418</v>
      </c>
      <c r="O723" s="39">
        <v>117218.7692891711</v>
      </c>
      <c r="P723" s="39">
        <v>131470.81847110266</v>
      </c>
      <c r="Q723" s="39">
        <v>133343.26395683523</v>
      </c>
      <c r="R723" s="39">
        <v>140476.31986300478</v>
      </c>
      <c r="S723" s="39">
        <v>151378.51792384428</v>
      </c>
      <c r="T723" s="39">
        <v>157689.24194574045</v>
      </c>
      <c r="U723" s="39">
        <v>163777.47410575059</v>
      </c>
      <c r="V723" s="39">
        <v>170089.27584235792</v>
      </c>
    </row>
    <row r="724" spans="1:22" hidden="1" outlineLevel="1" x14ac:dyDescent="0.3">
      <c r="A724" s="16" t="s">
        <v>302</v>
      </c>
      <c r="B724" s="102" t="s">
        <v>62</v>
      </c>
      <c r="C724" s="39">
        <v>-1641.7924402748163</v>
      </c>
      <c r="D724" s="39">
        <v>-7590.8145127844818</v>
      </c>
      <c r="E724" s="39">
        <v>-25847.673359238179</v>
      </c>
      <c r="F724" s="39">
        <v>-31866.277323039722</v>
      </c>
      <c r="G724" s="39">
        <v>-33463.909563618523</v>
      </c>
      <c r="H724" s="39">
        <v>-34772.884744454699</v>
      </c>
      <c r="I724" s="39">
        <v>-36033.778473505045</v>
      </c>
      <c r="J724" s="39">
        <v>-37662.457960846557</v>
      </c>
      <c r="K724" s="39">
        <v>-25376.482921702245</v>
      </c>
      <c r="L724" s="39">
        <v>564.72083732950705</v>
      </c>
      <c r="M724" s="39">
        <v>40410.485885344438</v>
      </c>
      <c r="N724" s="39">
        <v>88542.476523831938</v>
      </c>
      <c r="O724" s="39">
        <v>124553.38248116114</v>
      </c>
      <c r="P724" s="39">
        <v>139292.99825387995</v>
      </c>
      <c r="Q724" s="39">
        <v>155006.30619808691</v>
      </c>
      <c r="R724" s="39">
        <v>167156.16776610416</v>
      </c>
      <c r="S724" s="39">
        <v>180023.96149642303</v>
      </c>
      <c r="T724" s="39">
        <v>187327.14755320997</v>
      </c>
      <c r="U724" s="39">
        <v>194920.64848805944</v>
      </c>
      <c r="V724" s="39">
        <v>202816.07689609408</v>
      </c>
    </row>
    <row r="725" spans="1:22" hidden="1" outlineLevel="1" x14ac:dyDescent="0.3">
      <c r="A725" s="16" t="s">
        <v>417</v>
      </c>
      <c r="B725" s="102" t="s">
        <v>62</v>
      </c>
      <c r="C725" s="39">
        <v>-1641.7924402748163</v>
      </c>
      <c r="D725" s="39">
        <v>-7590.8145127844818</v>
      </c>
      <c r="E725" s="39">
        <v>-27476.006692571515</v>
      </c>
      <c r="F725" s="39">
        <v>-34603.777323039722</v>
      </c>
      <c r="G725" s="39">
        <v>-36773.187771951867</v>
      </c>
      <c r="H725" s="39">
        <v>-38185.950133343591</v>
      </c>
      <c r="I725" s="39">
        <v>-39446.843862393936</v>
      </c>
      <c r="J725" s="39">
        <v>-41075.523349735442</v>
      </c>
      <c r="K725" s="39">
        <v>-28789.548310591137</v>
      </c>
      <c r="L725" s="39">
        <v>-2848.3445515593812</v>
      </c>
      <c r="M725" s="39">
        <v>36997.420496455547</v>
      </c>
      <c r="N725" s="39">
        <v>85129.41113494306</v>
      </c>
      <c r="O725" s="39">
        <v>122124.06709227228</v>
      </c>
      <c r="P725" s="39">
        <v>137222.84953165773</v>
      </c>
      <c r="Q725" s="39">
        <v>152946.57414253135</v>
      </c>
      <c r="R725" s="39">
        <v>165096.43571054863</v>
      </c>
      <c r="S725" s="39">
        <v>177964.22944086746</v>
      </c>
      <c r="T725" s="39">
        <v>185267.41549765441</v>
      </c>
      <c r="U725" s="39">
        <v>192860.91643250387</v>
      </c>
      <c r="V725" s="39">
        <v>200756.34484053851</v>
      </c>
    </row>
    <row r="726" spans="1:22" hidden="1" outlineLevel="1" x14ac:dyDescent="0.3">
      <c r="A726" s="16" t="s">
        <v>418</v>
      </c>
      <c r="B726" s="102" t="s">
        <v>62</v>
      </c>
      <c r="C726" s="39">
        <v>-1641.7924402748163</v>
      </c>
      <c r="D726" s="39">
        <v>-7590.8145127844818</v>
      </c>
      <c r="E726" s="39">
        <v>-27476.006692571515</v>
      </c>
      <c r="F726" s="39">
        <v>-34603.777323039722</v>
      </c>
      <c r="G726" s="39">
        <v>-36773.187771951867</v>
      </c>
      <c r="H726" s="39">
        <v>-38185.950133343591</v>
      </c>
      <c r="I726" s="39">
        <v>-39446.843862393936</v>
      </c>
      <c r="J726" s="39">
        <v>-41075.523349735442</v>
      </c>
      <c r="K726" s="39">
        <v>-28789.548310591137</v>
      </c>
      <c r="L726" s="39">
        <v>-2848.3445515593812</v>
      </c>
      <c r="M726" s="39">
        <v>36997.420496455547</v>
      </c>
      <c r="N726" s="39">
        <v>85129.41113494306</v>
      </c>
      <c r="O726" s="39">
        <v>122124.06709227228</v>
      </c>
      <c r="P726" s="39">
        <v>137222.84953165773</v>
      </c>
      <c r="Q726" s="39">
        <v>152946.57414253135</v>
      </c>
      <c r="R726" s="39">
        <v>165096.43571054863</v>
      </c>
      <c r="S726" s="39">
        <v>177964.22944086746</v>
      </c>
      <c r="T726" s="39">
        <v>185267.41549765441</v>
      </c>
      <c r="U726" s="39">
        <v>192860.91643250387</v>
      </c>
      <c r="V726" s="39">
        <v>200756.34484053851</v>
      </c>
    </row>
    <row r="727" spans="1:22" hidden="1" outlineLevel="1" x14ac:dyDescent="0.3">
      <c r="A727" s="16" t="s">
        <v>297</v>
      </c>
      <c r="B727" s="102" t="s">
        <v>62</v>
      </c>
      <c r="C727" s="39">
        <v>0</v>
      </c>
      <c r="D727" s="39">
        <v>-5595.3096719006135</v>
      </c>
      <c r="E727" s="39">
        <v>-23189.033700562097</v>
      </c>
      <c r="F727" s="39">
        <v>-28873.689024683263</v>
      </c>
      <c r="G727" s="39">
        <v>-30009.92580167059</v>
      </c>
      <c r="H727" s="39">
        <v>-31191.612049737414</v>
      </c>
      <c r="I727" s="39">
        <v>-32420.565747726901</v>
      </c>
      <c r="J727" s="39">
        <v>-30859.213613358515</v>
      </c>
      <c r="K727" s="39">
        <v>-16068.568164697015</v>
      </c>
      <c r="L727" s="39">
        <v>10146.934858013839</v>
      </c>
      <c r="M727" s="39">
        <v>50279.783704463916</v>
      </c>
      <c r="N727" s="39">
        <v>98712.154057532884</v>
      </c>
      <c r="O727" s="39">
        <v>135037.26748223565</v>
      </c>
      <c r="P727" s="39">
        <v>150105.47158523192</v>
      </c>
      <c r="Q727" s="39">
        <v>166162.32395713628</v>
      </c>
      <c r="R727" s="39">
        <v>178671.28429416774</v>
      </c>
      <c r="S727" s="39">
        <v>191914.35330847019</v>
      </c>
      <c r="T727" s="39">
        <v>199609.63822480902</v>
      </c>
      <c r="U727" s="39">
        <v>207612.73453780139</v>
      </c>
      <c r="V727" s="39">
        <v>215935.95470331347</v>
      </c>
    </row>
    <row r="728" spans="1:22" hidden="1" outlineLevel="1" x14ac:dyDescent="0.3">
      <c r="A728" s="16" t="s">
        <v>305</v>
      </c>
      <c r="B728" s="102" t="s">
        <v>62</v>
      </c>
      <c r="C728" s="39">
        <v>-1904.2924402748163</v>
      </c>
      <c r="D728" s="39">
        <v>-10181.575105365515</v>
      </c>
      <c r="E728" s="39">
        <v>-31311.521482605356</v>
      </c>
      <c r="F728" s="39">
        <v>-38585.159223548035</v>
      </c>
      <c r="G728" s="39">
        <v>-40905.984203576445</v>
      </c>
      <c r="H728" s="39">
        <v>-42527.391761869039</v>
      </c>
      <c r="I728" s="39">
        <v>-44139.963674164042</v>
      </c>
      <c r="J728" s="39">
        <v>-46133.965762783198</v>
      </c>
      <c r="K728" s="39">
        <v>-34158.236366089608</v>
      </c>
      <c r="L728" s="39">
        <v>-8464.7499312438013</v>
      </c>
      <c r="M728" s="39">
        <v>31749.500593874389</v>
      </c>
      <c r="N728" s="39">
        <v>80644.06096677405</v>
      </c>
      <c r="O728" s="39">
        <v>118403.54043562862</v>
      </c>
      <c r="P728" s="39">
        <v>134267.32287501407</v>
      </c>
      <c r="Q728" s="39">
        <v>150756.04748588771</v>
      </c>
      <c r="R728" s="39">
        <v>163670.90905390496</v>
      </c>
      <c r="S728" s="39">
        <v>177303.7027842238</v>
      </c>
      <c r="T728" s="39">
        <v>185221.81508349348</v>
      </c>
      <c r="U728" s="39">
        <v>192860.91643250387</v>
      </c>
      <c r="V728" s="39">
        <v>200756.34484053851</v>
      </c>
    </row>
    <row r="729" spans="1:22" hidden="1" outlineLevel="1" x14ac:dyDescent="0.3">
      <c r="A729" s="16" t="s">
        <v>419</v>
      </c>
      <c r="B729" s="102" t="s">
        <v>62</v>
      </c>
      <c r="C729" s="50">
        <v>20901.926367150478</v>
      </c>
      <c r="D729" s="50">
        <v>36177.282110314671</v>
      </c>
      <c r="E729" s="50">
        <v>23305.129665103646</v>
      </c>
      <c r="F729" s="50">
        <v>46102.359157054838</v>
      </c>
      <c r="G729" s="50">
        <v>6260.2490400502647</v>
      </c>
      <c r="H729" s="50">
        <v>-35512.525018456887</v>
      </c>
      <c r="I729" s="50">
        <v>-78836.0995583654</v>
      </c>
      <c r="J729" s="50">
        <v>-122723.47169327285</v>
      </c>
      <c r="K729" s="50">
        <v>-153753.45818797906</v>
      </c>
      <c r="L729" s="50">
        <v>-166715.96168970404</v>
      </c>
      <c r="M729" s="50">
        <v>-150354.5717526176</v>
      </c>
      <c r="N729" s="50">
        <v>-94774.337425815567</v>
      </c>
      <c r="O729" s="50">
        <v>1031.7073547192012</v>
      </c>
      <c r="P729" s="50">
        <v>123580.37872876205</v>
      </c>
      <c r="Q729" s="50">
        <v>255568.80334046826</v>
      </c>
      <c r="R729" s="50">
        <v>391385.55167171627</v>
      </c>
      <c r="S729" s="50">
        <v>535736.67618299299</v>
      </c>
      <c r="T729" s="50">
        <v>689279.5098849975</v>
      </c>
      <c r="U729" s="50">
        <v>848939.80606804334</v>
      </c>
      <c r="V729" s="50">
        <v>1014735.7529035256</v>
      </c>
    </row>
    <row r="730" spans="1:22" hidden="1" outlineLevel="1" x14ac:dyDescent="0.3">
      <c r="A730" s="16" t="s">
        <v>420</v>
      </c>
      <c r="B730" s="102" t="s">
        <v>62</v>
      </c>
      <c r="C730" s="39">
        <v>-1641.7924402748163</v>
      </c>
      <c r="D730" s="39">
        <v>-7590.8145127844818</v>
      </c>
      <c r="E730" s="39">
        <v>39053.071113077625</v>
      </c>
      <c r="F730" s="39">
        <v>-34603.777323039736</v>
      </c>
      <c r="G730" s="39">
        <v>-36773.187771951852</v>
      </c>
      <c r="H730" s="39">
        <v>-38185.950133343598</v>
      </c>
      <c r="I730" s="39">
        <v>-39446.843862393929</v>
      </c>
      <c r="J730" s="39">
        <v>-29075.523349735427</v>
      </c>
      <c r="K730" s="39">
        <v>-16789.548310591123</v>
      </c>
      <c r="L730" s="39">
        <v>8690.2965668548295</v>
      </c>
      <c r="M730" s="39">
        <v>44492.776806036461</v>
      </c>
      <c r="N730" s="39">
        <v>87712.398543778429</v>
      </c>
      <c r="O730" s="39">
        <v>120939.29594581472</v>
      </c>
      <c r="P730" s="39">
        <v>134426.34512774626</v>
      </c>
      <c r="Q730" s="39">
        <v>135533.79061347889</v>
      </c>
      <c r="R730" s="39">
        <v>141901.84651964842</v>
      </c>
      <c r="S730" s="39">
        <v>152039.04458048791</v>
      </c>
      <c r="T730" s="39">
        <v>157734.84235990138</v>
      </c>
      <c r="U730" s="39">
        <v>163777.47410575059</v>
      </c>
      <c r="V730" s="39">
        <v>170089.27584235792</v>
      </c>
    </row>
    <row r="731" spans="1:22" hidden="1" outlineLevel="1" x14ac:dyDescent="0.3">
      <c r="A731" s="16" t="s">
        <v>421</v>
      </c>
      <c r="B731" s="102" t="s">
        <v>62</v>
      </c>
      <c r="C731" s="39">
        <v>-1641.7924402748163</v>
      </c>
      <c r="D731" s="39">
        <v>-7590.8145127844818</v>
      </c>
      <c r="E731" s="39">
        <v>39053.071113077625</v>
      </c>
      <c r="F731" s="39">
        <v>-34603.777323039736</v>
      </c>
      <c r="G731" s="39">
        <v>-36773.187771951852</v>
      </c>
      <c r="H731" s="39">
        <v>-38185.950133343598</v>
      </c>
      <c r="I731" s="39">
        <v>-39446.843862393929</v>
      </c>
      <c r="J731" s="39">
        <v>-29075.523349735427</v>
      </c>
      <c r="K731" s="39">
        <v>-16789.548310591123</v>
      </c>
      <c r="L731" s="39">
        <v>8690.2965668548295</v>
      </c>
      <c r="M731" s="39">
        <v>44492.776806036461</v>
      </c>
      <c r="N731" s="39">
        <v>87712.398543778429</v>
      </c>
      <c r="O731" s="39">
        <v>120939.29594581472</v>
      </c>
      <c r="P731" s="39">
        <v>134426.34512774626</v>
      </c>
      <c r="Q731" s="39">
        <v>135533.79061347889</v>
      </c>
      <c r="R731" s="39">
        <v>141901.84651964842</v>
      </c>
      <c r="S731" s="39">
        <v>152039.04458048791</v>
      </c>
      <c r="T731" s="39">
        <v>157734.84235990138</v>
      </c>
      <c r="U731" s="39">
        <v>163777.47410575059</v>
      </c>
      <c r="V731" s="39">
        <v>170089.27584235792</v>
      </c>
    </row>
    <row r="732" spans="1:22" hidden="1" outlineLevel="1" x14ac:dyDescent="0.3">
      <c r="A732" s="16" t="s">
        <v>422</v>
      </c>
      <c r="B732" s="102" t="s">
        <v>62</v>
      </c>
      <c r="C732" s="50">
        <v>24434.738867150478</v>
      </c>
      <c r="D732" s="50">
        <v>96838.07631988154</v>
      </c>
      <c r="E732" s="50">
        <v>126064.96341476035</v>
      </c>
      <c r="F732" s="50">
        <v>152770.21590817336</v>
      </c>
      <c r="G732" s="50">
        <v>116984.7534373255</v>
      </c>
      <c r="H732" s="50">
        <v>79422.903961123389</v>
      </c>
      <c r="I732" s="50">
        <v>40470.398191424727</v>
      </c>
      <c r="J732" s="50">
        <v>1120.3294017709559</v>
      </c>
      <c r="K732" s="50">
        <v>-25199.797164133008</v>
      </c>
      <c r="L732" s="50">
        <v>-33431.155545672584</v>
      </c>
      <c r="M732" s="50">
        <v>-24669.702849077054</v>
      </c>
      <c r="N732" s="50">
        <v>12910.531477724962</v>
      </c>
      <c r="O732" s="50">
        <v>90716.576258259738</v>
      </c>
      <c r="P732" s="50">
        <v>195265.24763230258</v>
      </c>
      <c r="Q732" s="50">
        <v>309253.67224400886</v>
      </c>
      <c r="R732" s="50">
        <v>427070.42057525681</v>
      </c>
      <c r="S732" s="50">
        <v>553421.54508653353</v>
      </c>
      <c r="T732" s="50">
        <v>691411.25378853804</v>
      </c>
      <c r="U732" s="50">
        <v>848939.674971584</v>
      </c>
      <c r="V732" s="50">
        <v>1014735.6218070661</v>
      </c>
    </row>
    <row r="733" spans="1:22" hidden="1" outlineLevel="1" x14ac:dyDescent="0.3">
      <c r="A733" s="16" t="s">
        <v>423</v>
      </c>
      <c r="B733" s="102" t="s">
        <v>62</v>
      </c>
      <c r="C733" s="50">
        <v>24463.445154314661</v>
      </c>
      <c r="D733" s="50">
        <v>96879.99697203032</v>
      </c>
      <c r="E733" s="50">
        <v>127143.60370396471</v>
      </c>
      <c r="F733" s="50">
        <v>154219.35944480164</v>
      </c>
      <c r="G733" s="50">
        <v>118112.25514807884</v>
      </c>
      <c r="H733" s="50">
        <v>88053.829043792284</v>
      </c>
      <c r="I733" s="50">
        <v>84710.437623285368</v>
      </c>
      <c r="J733" s="50">
        <v>85960.798469194007</v>
      </c>
      <c r="K733" s="50">
        <v>88039.863088464641</v>
      </c>
      <c r="L733" s="50">
        <v>94842.317663752547</v>
      </c>
      <c r="M733" s="50">
        <v>104430.12754013743</v>
      </c>
      <c r="N733" s="50">
        <v>128208.48929575075</v>
      </c>
      <c r="O733" s="50">
        <v>189555.06547816261</v>
      </c>
      <c r="P733" s="50">
        <v>276801.54375123634</v>
      </c>
      <c r="Q733" s="50">
        <v>374605.97029960313</v>
      </c>
      <c r="R733" s="50">
        <v>475398.5517856729</v>
      </c>
      <c r="S733" s="50">
        <v>584498.29600924882</v>
      </c>
      <c r="T733" s="50">
        <v>706857.0660590335</v>
      </c>
      <c r="U733" s="50">
        <v>862412.74420583236</v>
      </c>
      <c r="V733" s="50">
        <v>1028726.4095568738</v>
      </c>
    </row>
    <row r="734" spans="1:22" hidden="1" outlineLevel="1" x14ac:dyDescent="0.3">
      <c r="A734" s="16" t="s">
        <v>424</v>
      </c>
      <c r="B734" s="102" t="s">
        <v>62</v>
      </c>
      <c r="C734" s="50">
        <v>8823.3985416666674</v>
      </c>
      <c r="D734" s="50">
        <v>48797.159999999996</v>
      </c>
      <c r="E734" s="50">
        <v>74634.097083333327</v>
      </c>
      <c r="F734" s="50">
        <v>72425.86791666667</v>
      </c>
      <c r="G734" s="50">
        <v>69343.742755208339</v>
      </c>
      <c r="H734" s="50">
        <v>65943.650763888887</v>
      </c>
      <c r="I734" s="50">
        <v>62530.58537500001</v>
      </c>
      <c r="J734" s="50">
        <v>59117.51998611111</v>
      </c>
      <c r="K734" s="50">
        <v>55704.454597222226</v>
      </c>
      <c r="L734" s="50">
        <v>52291.389208333334</v>
      </c>
      <c r="M734" s="50">
        <v>48878.323819444449</v>
      </c>
      <c r="N734" s="50">
        <v>45465.258430555565</v>
      </c>
      <c r="O734" s="50">
        <v>42421.099291666673</v>
      </c>
      <c r="P734" s="50">
        <v>40290.429736111117</v>
      </c>
      <c r="Q734" s="50">
        <v>38229.395597222232</v>
      </c>
      <c r="R734" s="50">
        <v>36169.663541666676</v>
      </c>
      <c r="S734" s="50">
        <v>34109.931486111127</v>
      </c>
      <c r="T734" s="50">
        <v>32050.199430555567</v>
      </c>
      <c r="U734" s="50">
        <v>29990.467375000007</v>
      </c>
      <c r="V734" s="50">
        <v>27930.735319444455</v>
      </c>
    </row>
    <row r="735" spans="1:22" hidden="1" outlineLevel="1" x14ac:dyDescent="0.3">
      <c r="A735" s="16" t="s">
        <v>425</v>
      </c>
      <c r="B735" s="102" t="s">
        <v>103</v>
      </c>
      <c r="C735" s="34">
        <v>0.92709467723019789</v>
      </c>
      <c r="D735" s="34">
        <v>0.3806074821392742</v>
      </c>
      <c r="E735" s="34">
        <v>0.17883098382201151</v>
      </c>
      <c r="F735" s="34">
        <v>0.29533411151872546</v>
      </c>
      <c r="G735" s="34">
        <v>4.4233878161706416E-2</v>
      </c>
      <c r="H735" s="34">
        <v>-0.41042031324672545</v>
      </c>
      <c r="I735" s="34">
        <v>-0.93008514513187357</v>
      </c>
      <c r="J735" s="34">
        <v>-1.4266832151154947</v>
      </c>
      <c r="K735" s="34">
        <v>-1.7476098080603537</v>
      </c>
      <c r="L735" s="34">
        <v>-1.7943694235940049</v>
      </c>
      <c r="M735" s="34">
        <v>-1.5011542330061305</v>
      </c>
      <c r="N735" s="34">
        <v>-0.87190950811806134</v>
      </c>
      <c r="O735" s="34">
        <v>-6.5267595397874315E-2</v>
      </c>
      <c r="P735" s="34">
        <v>0.42178940381701957</v>
      </c>
      <c r="Q735" s="34">
        <v>0.67339567076869089</v>
      </c>
      <c r="R735" s="34">
        <v>0.81944769457356159</v>
      </c>
      <c r="S735" s="34">
        <v>0.9148463666687533</v>
      </c>
      <c r="T735" s="34">
        <v>0.97508331375328794</v>
      </c>
      <c r="U735" s="34">
        <v>0.98485990458360528</v>
      </c>
      <c r="V735" s="34">
        <v>0.98677776977634402</v>
      </c>
    </row>
    <row r="736" spans="1:22" hidden="1" outlineLevel="1" x14ac:dyDescent="0.3">
      <c r="A736" s="16" t="s">
        <v>304</v>
      </c>
      <c r="B736" s="102" t="s">
        <v>62</v>
      </c>
      <c r="C736" s="39">
        <v>262.5</v>
      </c>
      <c r="D736" s="39">
        <v>2590.7605925810335</v>
      </c>
      <c r="E736" s="39">
        <v>3835.5147900338425</v>
      </c>
      <c r="F736" s="39">
        <v>3981.381900508311</v>
      </c>
      <c r="G736" s="39">
        <v>4132.7964316245816</v>
      </c>
      <c r="H736" s="39">
        <v>4341.4416285254438</v>
      </c>
      <c r="I736" s="39">
        <v>4693.1198117701106</v>
      </c>
      <c r="J736" s="39">
        <v>5058.4424130477582</v>
      </c>
      <c r="K736" s="39">
        <v>5368.6880554984773</v>
      </c>
      <c r="L736" s="39">
        <v>5616.4053796844128</v>
      </c>
      <c r="M736" s="39">
        <v>5247.9199025811558</v>
      </c>
      <c r="N736" s="39">
        <v>4485.3501681690086</v>
      </c>
      <c r="O736" s="39">
        <v>3720.526656643653</v>
      </c>
      <c r="P736" s="39">
        <v>2955.5266566436535</v>
      </c>
      <c r="Q736" s="39">
        <v>2190.526656643653</v>
      </c>
      <c r="R736" s="39">
        <v>1425.526656643653</v>
      </c>
      <c r="S736" s="39">
        <v>660.52665664365315</v>
      </c>
      <c r="T736" s="39">
        <v>45.600414160913289</v>
      </c>
      <c r="U736" s="39">
        <v>0</v>
      </c>
      <c r="V736" s="39">
        <v>0</v>
      </c>
    </row>
    <row r="737" spans="1:24" hidden="1" outlineLevel="1" x14ac:dyDescent="0.3">
      <c r="A737" s="16" t="s">
        <v>426</v>
      </c>
      <c r="B737" s="102" t="s">
        <v>62</v>
      </c>
      <c r="C737" s="50">
        <v>3561.5187871641838</v>
      </c>
      <c r="D737" s="50">
        <v>60702.714861715656</v>
      </c>
      <c r="E737" s="50">
        <v>103838.47403886105</v>
      </c>
      <c r="F737" s="50">
        <v>108117.00028774682</v>
      </c>
      <c r="G737" s="50">
        <v>111852.00610802857</v>
      </c>
      <c r="H737" s="50">
        <v>123566.3540622492</v>
      </c>
      <c r="I737" s="50">
        <v>163546.53718165075</v>
      </c>
      <c r="J737" s="50">
        <v>208684.27016246686</v>
      </c>
      <c r="K737" s="50">
        <v>241793.32127644372</v>
      </c>
      <c r="L737" s="50">
        <v>261558.27935345657</v>
      </c>
      <c r="M737" s="50">
        <v>254784.69929275505</v>
      </c>
      <c r="N737" s="50">
        <v>222982.82672156629</v>
      </c>
      <c r="O737" s="50">
        <v>188523.35812344326</v>
      </c>
      <c r="P737" s="50">
        <v>153221.16502247425</v>
      </c>
      <c r="Q737" s="50">
        <v>119037.16695913477</v>
      </c>
      <c r="R737" s="50">
        <v>84013.000113956427</v>
      </c>
      <c r="S737" s="50">
        <v>48761.619826256079</v>
      </c>
      <c r="T737" s="50">
        <v>17577.556174036155</v>
      </c>
      <c r="U737" s="50">
        <v>13472.938137789151</v>
      </c>
      <c r="V737" s="50">
        <v>13990.656653348598</v>
      </c>
    </row>
    <row r="738" spans="1:24" hidden="1" outlineLevel="1" x14ac:dyDescent="0.3">
      <c r="A738" s="16" t="s">
        <v>427</v>
      </c>
      <c r="B738" s="102" t="s">
        <v>62</v>
      </c>
      <c r="C738" s="39">
        <v>0</v>
      </c>
      <c r="D738" s="39">
        <v>0</v>
      </c>
      <c r="E738" s="39">
        <v>0</v>
      </c>
      <c r="F738" s="39">
        <v>0</v>
      </c>
      <c r="G738" s="39">
        <v>0</v>
      </c>
      <c r="H738" s="39">
        <v>0</v>
      </c>
      <c r="I738" s="39">
        <v>0</v>
      </c>
      <c r="J738" s="39">
        <v>88.571496035621493</v>
      </c>
      <c r="K738" s="39">
        <v>336.86448326936352</v>
      </c>
      <c r="L738" s="39">
        <v>708.19952880412097</v>
      </c>
      <c r="M738" s="39">
        <v>1265.9709855313463</v>
      </c>
      <c r="N738" s="39">
        <v>1935.309401231139</v>
      </c>
      <c r="O738" s="39">
        <v>2444.1606636590705</v>
      </c>
      <c r="P738" s="39">
        <v>2670.5671251348576</v>
      </c>
      <c r="Q738" s="39">
        <v>2911.1754464668529</v>
      </c>
      <c r="R738" s="39">
        <v>3105.5392189221402</v>
      </c>
      <c r="S738" s="39">
        <v>3310.7942124595029</v>
      </c>
      <c r="T738" s="39">
        <v>3443.2259809578827</v>
      </c>
      <c r="U738" s="39">
        <v>3580.9550201961974</v>
      </c>
      <c r="V738" s="39">
        <v>3724.1932210040468</v>
      </c>
    </row>
    <row r="739" spans="1:24" hidden="1" outlineLevel="1" x14ac:dyDescent="0.3">
      <c r="A739" s="16" t="s">
        <v>428</v>
      </c>
      <c r="B739" s="102" t="s">
        <v>62</v>
      </c>
      <c r="C739" s="39">
        <v>0</v>
      </c>
      <c r="D739" s="39">
        <v>0</v>
      </c>
      <c r="E739" s="39">
        <v>193.72878900976551</v>
      </c>
      <c r="F739" s="39">
        <v>222.71143828471793</v>
      </c>
      <c r="G739" s="39">
        <v>231.61989581610663</v>
      </c>
      <c r="H739" s="39">
        <v>240.8846916487509</v>
      </c>
      <c r="I739" s="39">
        <v>250.52007931470089</v>
      </c>
      <c r="J739" s="39">
        <v>298.89783850210881</v>
      </c>
      <c r="K739" s="39">
        <v>343.49203461480363</v>
      </c>
      <c r="L739" s="39">
        <v>357.2317159993957</v>
      </c>
      <c r="M739" s="39">
        <v>371.52098463937148</v>
      </c>
      <c r="N739" s="39">
        <v>386.38182402494635</v>
      </c>
      <c r="O739" s="39">
        <v>401.83709698594419</v>
      </c>
      <c r="P739" s="39">
        <v>417.91058086538186</v>
      </c>
      <c r="Q739" s="39">
        <v>434.62700409999718</v>
      </c>
      <c r="R739" s="39">
        <v>452.01208426399705</v>
      </c>
      <c r="S739" s="39">
        <v>470.09256763455687</v>
      </c>
      <c r="T739" s="39">
        <v>488.89627033993906</v>
      </c>
      <c r="U739" s="39">
        <v>508.4521211535365</v>
      </c>
      <c r="V739" s="39">
        <v>528.79020599967794</v>
      </c>
    </row>
    <row r="740" spans="1:24" hidden="1" outlineLevel="1" x14ac:dyDescent="0.3">
      <c r="A740" s="16" t="s">
        <v>429</v>
      </c>
      <c r="B740" s="102" t="s">
        <v>62</v>
      </c>
      <c r="C740" s="39">
        <v>0</v>
      </c>
      <c r="D740" s="39">
        <v>0</v>
      </c>
      <c r="E740" s="39">
        <v>193.72878900976551</v>
      </c>
      <c r="F740" s="39">
        <v>222.71143828471793</v>
      </c>
      <c r="G740" s="39">
        <v>231.61989581610663</v>
      </c>
      <c r="H740" s="39">
        <v>240.8846916487509</v>
      </c>
      <c r="I740" s="39">
        <v>250.52007931470089</v>
      </c>
      <c r="J740" s="39">
        <v>298.89783850210881</v>
      </c>
      <c r="K740" s="39">
        <v>343.49203461480363</v>
      </c>
      <c r="L740" s="39">
        <v>357.2317159993957</v>
      </c>
      <c r="M740" s="39">
        <v>371.52098463937148</v>
      </c>
      <c r="N740" s="39">
        <v>386.38182402494635</v>
      </c>
      <c r="O740" s="39">
        <v>401.83709698594419</v>
      </c>
      <c r="P740" s="39">
        <v>417.91058086538186</v>
      </c>
      <c r="Q740" s="39">
        <v>434.62700409999718</v>
      </c>
      <c r="R740" s="39">
        <v>452.01208426399705</v>
      </c>
      <c r="S740" s="39">
        <v>470.09256763455687</v>
      </c>
      <c r="T740" s="39">
        <v>488.89627033993906</v>
      </c>
      <c r="U740" s="39">
        <v>508.4521211535365</v>
      </c>
      <c r="V740" s="39">
        <v>528.79020599967794</v>
      </c>
    </row>
    <row r="741" spans="1:24" hidden="1" outlineLevel="1" x14ac:dyDescent="0.3">
      <c r="A741" s="16" t="s">
        <v>430</v>
      </c>
      <c r="B741" s="102" t="s">
        <v>62</v>
      </c>
      <c r="C741" s="50">
        <v>1904.2924402748163</v>
      </c>
      <c r="D741" s="50">
        <v>5152.2238770826179</v>
      </c>
      <c r="E741" s="50">
        <v>15834.236838453791</v>
      </c>
      <c r="F741" s="50">
        <v>22488.78319363041</v>
      </c>
      <c r="G741" s="50">
        <v>24165.753132462109</v>
      </c>
      <c r="H741" s="50">
        <v>25117.551447910133</v>
      </c>
      <c r="I741" s="50">
        <v>26033.72974764679</v>
      </c>
      <c r="J741" s="50">
        <v>31184.643848809825</v>
      </c>
      <c r="K741" s="50">
        <v>34617.244784753144</v>
      </c>
      <c r="L741" s="50">
        <v>35781.653651952605</v>
      </c>
      <c r="M741" s="50">
        <v>36368.3399437923</v>
      </c>
      <c r="N741" s="50">
        <v>36600.961413289697</v>
      </c>
      <c r="O741" s="50">
        <v>35889.199318039173</v>
      </c>
      <c r="P741" s="50">
        <v>35845.129088507201</v>
      </c>
      <c r="Q741" s="50">
        <v>36194.825280669509</v>
      </c>
      <c r="R741" s="50">
        <v>36601.755218060549</v>
      </c>
      <c r="S741" s="50">
        <v>37057.374917156099</v>
      </c>
      <c r="T741" s="50">
        <v>37713.705725941654</v>
      </c>
      <c r="U741" s="50">
        <v>38992.025209308631</v>
      </c>
      <c r="V741" s="50">
        <v>40370.714466946534</v>
      </c>
    </row>
    <row r="742" spans="1:24" hidden="1" outlineLevel="1" x14ac:dyDescent="0.3">
      <c r="A742" s="16" t="s">
        <v>395</v>
      </c>
      <c r="B742" s="102" t="s">
        <v>62</v>
      </c>
      <c r="C742" s="50">
        <v>0</v>
      </c>
      <c r="D742" s="50">
        <v>5029.351228282897</v>
      </c>
      <c r="E742" s="50">
        <v>15477.284644151565</v>
      </c>
      <c r="F742" s="50">
        <v>16096.376029917628</v>
      </c>
      <c r="G742" s="50">
        <v>16740.231071114333</v>
      </c>
      <c r="H742" s="50">
        <v>17409.840313958906</v>
      </c>
      <c r="I742" s="50">
        <v>18106.233926517256</v>
      </c>
      <c r="J742" s="50">
        <v>21592.184116644981</v>
      </c>
      <c r="K742" s="50">
        <v>24805.827826538734</v>
      </c>
      <c r="L742" s="50">
        <v>25798.06093960028</v>
      </c>
      <c r="M742" s="50">
        <v>26829.98337718429</v>
      </c>
      <c r="N742" s="50">
        <v>27903.182712271657</v>
      </c>
      <c r="O742" s="50">
        <v>29019.310020762525</v>
      </c>
      <c r="P742" s="50">
        <v>30180.082421593022</v>
      </c>
      <c r="Q742" s="50">
        <v>31387.28571845674</v>
      </c>
      <c r="R742" s="50">
        <v>32642.777147195004</v>
      </c>
      <c r="S742" s="50">
        <v>33948.488233082797</v>
      </c>
      <c r="T742" s="50">
        <v>35306.427762406107</v>
      </c>
      <c r="U742" s="50">
        <v>36718.684872902348</v>
      </c>
      <c r="V742" s="50">
        <v>38187.43226781844</v>
      </c>
    </row>
    <row r="743" spans="1:24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5" spans="1:24" ht="25.5" customHeight="1" thickBot="1" x14ac:dyDescent="0.35">
      <c r="A745" s="1" t="s">
        <v>431</v>
      </c>
      <c r="B745" s="9"/>
      <c r="C745" s="100"/>
      <c r="D745" s="9">
        <v>2024</v>
      </c>
      <c r="E745" s="9">
        <v>2025</v>
      </c>
      <c r="F745" s="9">
        <v>2026</v>
      </c>
      <c r="G745" s="9">
        <v>2027</v>
      </c>
      <c r="H745" s="9">
        <v>2028</v>
      </c>
      <c r="I745" s="9">
        <v>2029</v>
      </c>
      <c r="J745" s="9">
        <v>2030</v>
      </c>
      <c r="K745" s="9">
        <v>2031</v>
      </c>
      <c r="L745" s="9">
        <v>2032</v>
      </c>
      <c r="M745" s="9">
        <v>2033</v>
      </c>
      <c r="N745" s="9">
        <v>2034</v>
      </c>
      <c r="O745" s="9">
        <v>2035</v>
      </c>
      <c r="P745" s="9">
        <v>2036</v>
      </c>
      <c r="Q745" s="9">
        <v>2037</v>
      </c>
      <c r="R745" s="9">
        <v>2038</v>
      </c>
      <c r="S745" s="9">
        <v>2039</v>
      </c>
      <c r="T745" s="9">
        <v>2040</v>
      </c>
      <c r="U745" s="9">
        <v>2041</v>
      </c>
      <c r="V745" s="9">
        <v>2042</v>
      </c>
      <c r="W745" s="9">
        <v>2043</v>
      </c>
      <c r="X745" s="9" t="s">
        <v>134</v>
      </c>
    </row>
    <row r="746" spans="1:24" ht="13" customHeight="1" thickTop="1" x14ac:dyDescent="0.3">
      <c r="A746" s="5" t="s">
        <v>364</v>
      </c>
      <c r="B746" s="101">
        <v>0.1</v>
      </c>
      <c r="C746" s="102" t="s">
        <v>103</v>
      </c>
      <c r="D746" s="34">
        <v>0.1</v>
      </c>
      <c r="E746" s="34">
        <v>0.1</v>
      </c>
      <c r="F746" s="34">
        <v>0.1</v>
      </c>
      <c r="G746" s="34">
        <v>0.1</v>
      </c>
      <c r="H746" s="34">
        <v>0.1</v>
      </c>
      <c r="I746" s="34">
        <v>0.1</v>
      </c>
      <c r="J746" s="34">
        <v>0.1</v>
      </c>
      <c r="K746" s="34">
        <v>0.1</v>
      </c>
      <c r="L746" s="34">
        <v>0.1</v>
      </c>
      <c r="M746" s="34">
        <v>0.1</v>
      </c>
      <c r="N746" s="34">
        <v>0.1</v>
      </c>
      <c r="O746" s="34">
        <v>0.1</v>
      </c>
      <c r="P746" s="34">
        <v>0.1</v>
      </c>
      <c r="Q746" s="34">
        <v>0.1</v>
      </c>
      <c r="R746" s="34">
        <v>0.1</v>
      </c>
      <c r="S746" s="34">
        <v>0.1</v>
      </c>
      <c r="T746" s="34">
        <v>0.1</v>
      </c>
      <c r="U746" s="34">
        <v>0.1</v>
      </c>
      <c r="V746" s="34">
        <v>0.1</v>
      </c>
      <c r="W746" s="34">
        <v>0.1</v>
      </c>
      <c r="X746" s="6"/>
    </row>
    <row r="747" spans="1:24" ht="13" customHeight="1" x14ac:dyDescent="0.3">
      <c r="A747" s="26" t="s">
        <v>432</v>
      </c>
      <c r="B747" s="120" t="s">
        <v>433</v>
      </c>
      <c r="C747" s="121" t="s">
        <v>434</v>
      </c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3" customHeight="1" x14ac:dyDescent="0.3">
      <c r="A748" s="5" t="s">
        <v>435</v>
      </c>
      <c r="B748" s="33">
        <v>0</v>
      </c>
      <c r="C748" s="122">
        <v>1</v>
      </c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55"/>
    </row>
    <row r="749" spans="1:24" ht="13" customHeight="1" x14ac:dyDescent="0.3">
      <c r="A749" s="6" t="s">
        <v>436</v>
      </c>
      <c r="B749" s="33">
        <v>0.5</v>
      </c>
      <c r="C749" s="122">
        <v>0.5</v>
      </c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55"/>
    </row>
    <row r="750" spans="1:24" ht="13" customHeight="1" x14ac:dyDescent="0.3">
      <c r="A750" s="6" t="s">
        <v>437</v>
      </c>
      <c r="B750" s="33">
        <v>1</v>
      </c>
      <c r="C750" s="122">
        <v>0</v>
      </c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55"/>
    </row>
    <row r="751" spans="1:24" ht="13" customHeight="1" x14ac:dyDescent="0.3">
      <c r="A751" s="6" t="s">
        <v>438</v>
      </c>
      <c r="B751" s="33">
        <v>1</v>
      </c>
      <c r="C751" s="122">
        <v>0</v>
      </c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55"/>
    </row>
    <row r="752" spans="1:24" ht="13" customHeight="1" x14ac:dyDescent="0.3">
      <c r="A752" s="5" t="s">
        <v>69</v>
      </c>
      <c r="B752" s="33">
        <v>1</v>
      </c>
      <c r="C752" s="122">
        <v>0</v>
      </c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55"/>
    </row>
    <row r="753" spans="1:24" ht="13" customHeight="1" x14ac:dyDescent="0.3">
      <c r="A753" s="5" t="s">
        <v>74</v>
      </c>
      <c r="B753" s="33">
        <v>0.15</v>
      </c>
      <c r="C753" s="122">
        <v>0.85</v>
      </c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55"/>
    </row>
    <row r="754" spans="1:24" ht="13" customHeight="1" x14ac:dyDescent="0.3">
      <c r="A754" s="5" t="s">
        <v>76</v>
      </c>
      <c r="B754" s="33">
        <v>0</v>
      </c>
      <c r="C754" s="122">
        <v>1</v>
      </c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55"/>
    </row>
    <row r="755" spans="1:24" ht="13" customHeight="1" x14ac:dyDescent="0.3">
      <c r="A755" s="5" t="s">
        <v>75</v>
      </c>
      <c r="B755" s="33">
        <v>1</v>
      </c>
      <c r="C755" s="122">
        <v>0</v>
      </c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55"/>
    </row>
    <row r="756" spans="1:24" ht="13" customHeight="1" x14ac:dyDescent="0.3">
      <c r="A756" s="5" t="s">
        <v>439</v>
      </c>
      <c r="B756" s="33">
        <v>0</v>
      </c>
      <c r="C756" s="122">
        <v>1</v>
      </c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55"/>
    </row>
    <row r="757" spans="1:24" ht="13" customHeight="1" x14ac:dyDescent="0.3">
      <c r="A757" s="5" t="s">
        <v>440</v>
      </c>
      <c r="B757" s="33">
        <v>0</v>
      </c>
      <c r="C757" s="122">
        <v>1</v>
      </c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55"/>
    </row>
    <row r="758" spans="1:24" ht="12" customHeight="1" x14ac:dyDescent="0.3">
      <c r="A758" s="6" t="s">
        <v>441</v>
      </c>
      <c r="B758" s="33">
        <v>0</v>
      </c>
      <c r="C758" s="122">
        <v>1</v>
      </c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55"/>
    </row>
    <row r="759" spans="1:24" ht="13" customHeight="1" x14ac:dyDescent="0.3">
      <c r="A759" s="86"/>
      <c r="B759" s="123"/>
      <c r="C759" s="111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</row>
    <row r="760" spans="1:24" ht="13" customHeight="1" x14ac:dyDescent="0.3">
      <c r="A760" s="26" t="s">
        <v>261</v>
      </c>
      <c r="B760" s="15"/>
      <c r="C760" s="102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3" customHeight="1" x14ac:dyDescent="0.3">
      <c r="A761" s="26" t="s">
        <v>442</v>
      </c>
      <c r="B761" s="64"/>
      <c r="C761" s="124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</row>
    <row r="762" spans="1:24" ht="13" customHeight="1" x14ac:dyDescent="0.3">
      <c r="A762" s="5" t="s">
        <v>69</v>
      </c>
      <c r="B762" s="125"/>
      <c r="C762" s="102" t="s">
        <v>62</v>
      </c>
      <c r="D762" s="39">
        <v>0</v>
      </c>
      <c r="E762" s="39">
        <v>0</v>
      </c>
      <c r="F762" s="39">
        <v>2465.4851083050539</v>
      </c>
      <c r="G762" s="39">
        <v>1232.7425541525267</v>
      </c>
      <c r="H762" s="39">
        <v>0</v>
      </c>
      <c r="I762" s="39">
        <v>0</v>
      </c>
      <c r="J762" s="39">
        <v>0</v>
      </c>
      <c r="K762" s="39">
        <v>0</v>
      </c>
      <c r="L762" s="39">
        <v>0</v>
      </c>
      <c r="M762" s="39">
        <v>0</v>
      </c>
      <c r="N762" s="39">
        <v>1163.7350866493682</v>
      </c>
      <c r="O762" s="39">
        <v>25383.930712071349</v>
      </c>
      <c r="P762" s="39">
        <v>32774.871236234496</v>
      </c>
      <c r="Q762" s="39">
        <v>35919.466609625233</v>
      </c>
      <c r="R762" s="39">
        <v>39267.029818909265</v>
      </c>
      <c r="S762" s="39">
        <v>41910.462330614821</v>
      </c>
      <c r="T762" s="39">
        <v>44706.38219554659</v>
      </c>
      <c r="U762" s="39">
        <v>46398.637483368439</v>
      </c>
      <c r="V762" s="39">
        <v>48158.582982703185</v>
      </c>
      <c r="W762" s="39">
        <v>49988.926302011299</v>
      </c>
      <c r="X762" s="55">
        <v>369370.25242019159</v>
      </c>
    </row>
    <row r="763" spans="1:24" ht="13" customHeight="1" x14ac:dyDescent="0.3">
      <c r="A763" s="5" t="s">
        <v>74</v>
      </c>
      <c r="B763" s="125"/>
      <c r="C763" s="102" t="s">
        <v>62</v>
      </c>
      <c r="D763" s="50">
        <v>0</v>
      </c>
      <c r="E763" s="50">
        <v>0</v>
      </c>
      <c r="F763" s="50">
        <v>578.29221943508628</v>
      </c>
      <c r="G763" s="50">
        <v>289.14610971754314</v>
      </c>
      <c r="H763" s="50">
        <v>0</v>
      </c>
      <c r="I763" s="50">
        <v>0</v>
      </c>
      <c r="J763" s="50">
        <v>0</v>
      </c>
      <c r="K763" s="50">
        <v>0</v>
      </c>
      <c r="L763" s="50">
        <v>0</v>
      </c>
      <c r="M763" s="50">
        <v>69.20383223787718</v>
      </c>
      <c r="N763" s="50">
        <v>675.69655356285716</v>
      </c>
      <c r="O763" s="50">
        <v>1412.551888674685</v>
      </c>
      <c r="P763" s="50">
        <v>1977.7156719686095</v>
      </c>
      <c r="Q763" s="50">
        <v>2219.4756605867306</v>
      </c>
      <c r="R763" s="50">
        <v>4411.9175293578373</v>
      </c>
      <c r="S763" s="50">
        <v>5279.1883786350818</v>
      </c>
      <c r="T763" s="50">
        <v>5688.7777290569238</v>
      </c>
      <c r="U763" s="50">
        <v>5929.8859706629646</v>
      </c>
      <c r="V763" s="50">
        <v>6162.516349012998</v>
      </c>
      <c r="W763" s="50">
        <v>6400.0603497270968</v>
      </c>
      <c r="X763" s="55">
        <v>41094.428242636292</v>
      </c>
    </row>
    <row r="764" spans="1:24" ht="13" customHeight="1" x14ac:dyDescent="0.3">
      <c r="A764" s="5" t="s">
        <v>75</v>
      </c>
      <c r="B764" s="125"/>
      <c r="C764" s="102" t="s">
        <v>62</v>
      </c>
      <c r="D764" s="39">
        <v>361.07438612185166</v>
      </c>
      <c r="E764" s="39">
        <v>522.48537735428522</v>
      </c>
      <c r="F764" s="39">
        <v>1639.6847029022804</v>
      </c>
      <c r="G764" s="39">
        <v>2565.7301144650601</v>
      </c>
      <c r="H764" s="39">
        <v>2641.5924845218092</v>
      </c>
      <c r="I764" s="39">
        <v>2719.0521850714254</v>
      </c>
      <c r="J764" s="39">
        <v>2799.5872408558735</v>
      </c>
      <c r="K764" s="39">
        <v>3156.0285109858578</v>
      </c>
      <c r="L764" s="39">
        <v>3642.3634133196756</v>
      </c>
      <c r="M764" s="39">
        <v>3761.161197852462</v>
      </c>
      <c r="N764" s="39">
        <v>3884.7108937665607</v>
      </c>
      <c r="O764" s="39">
        <v>4013.2025775172228</v>
      </c>
      <c r="P764" s="39">
        <v>4146.8339286179107</v>
      </c>
      <c r="Q764" s="39">
        <v>4285.8105337626275</v>
      </c>
      <c r="R764" s="39">
        <v>4430.3462031131321</v>
      </c>
      <c r="S764" s="39">
        <v>4580.6632992376572</v>
      </c>
      <c r="T764" s="39">
        <v>4736.9930792071627</v>
      </c>
      <c r="U764" s="39">
        <v>4899.5760503754491</v>
      </c>
      <c r="V764" s="39">
        <v>5068.6623403904669</v>
      </c>
      <c r="W764" s="39">
        <v>5244.5120820060856</v>
      </c>
      <c r="X764" s="55">
        <v>69100.070601444866</v>
      </c>
    </row>
    <row r="765" spans="1:24" ht="13" customHeight="1" x14ac:dyDescent="0.3">
      <c r="A765" s="5" t="s">
        <v>443</v>
      </c>
      <c r="B765" s="15"/>
      <c r="C765" s="102" t="s">
        <v>62</v>
      </c>
      <c r="D765" s="39">
        <v>361.07438612185166</v>
      </c>
      <c r="E765" s="39">
        <v>522.48537735428522</v>
      </c>
      <c r="F765" s="39">
        <v>4683.4620306424204</v>
      </c>
      <c r="G765" s="39">
        <v>4087.6187783351297</v>
      </c>
      <c r="H765" s="39">
        <v>2641.5924845218092</v>
      </c>
      <c r="I765" s="39">
        <v>2719.0521850714254</v>
      </c>
      <c r="J765" s="39">
        <v>2799.5872408558735</v>
      </c>
      <c r="K765" s="39">
        <v>3156.0285109858578</v>
      </c>
      <c r="L765" s="39">
        <v>3642.3634133196756</v>
      </c>
      <c r="M765" s="39">
        <v>3830.3650300903391</v>
      </c>
      <c r="N765" s="39">
        <v>5724.1425339787857</v>
      </c>
      <c r="O765" s="39">
        <v>30809.685178263251</v>
      </c>
      <c r="P765" s="39">
        <v>38899.420836821009</v>
      </c>
      <c r="Q765" s="39">
        <v>42424.752803974596</v>
      </c>
      <c r="R765" s="39">
        <v>48109.293551380237</v>
      </c>
      <c r="S765" s="39">
        <v>51770.314008487563</v>
      </c>
      <c r="T765" s="39">
        <v>55132.153003810672</v>
      </c>
      <c r="U765" s="39">
        <v>57228.09950440684</v>
      </c>
      <c r="V765" s="39">
        <v>59389.761672106644</v>
      </c>
      <c r="W765" s="39">
        <v>61633.498733744476</v>
      </c>
      <c r="X765" s="55">
        <v>479564.75126427267</v>
      </c>
    </row>
    <row r="766" spans="1:24" ht="13" customHeight="1" x14ac:dyDescent="0.3">
      <c r="A766" s="26" t="s">
        <v>444</v>
      </c>
      <c r="B766" s="15"/>
      <c r="C766" s="102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</row>
    <row r="767" spans="1:24" ht="13" customHeight="1" x14ac:dyDescent="0.3">
      <c r="A767" s="26" t="s">
        <v>368</v>
      </c>
      <c r="B767" s="104"/>
      <c r="C767" s="102" t="s">
        <v>62</v>
      </c>
      <c r="D767" s="62">
        <v>361.07438612185166</v>
      </c>
      <c r="E767" s="62">
        <v>522.48537735428522</v>
      </c>
      <c r="F767" s="62">
        <v>4683.4620306424204</v>
      </c>
      <c r="G767" s="62">
        <v>4087.6187783351297</v>
      </c>
      <c r="H767" s="62">
        <v>2641.5924845218092</v>
      </c>
      <c r="I767" s="62">
        <v>2719.0521850714254</v>
      </c>
      <c r="J767" s="62">
        <v>2799.5872408558735</v>
      </c>
      <c r="K767" s="62">
        <v>3156.0285109858578</v>
      </c>
      <c r="L767" s="62">
        <v>3642.3634133196756</v>
      </c>
      <c r="M767" s="62">
        <v>3830.3650300903391</v>
      </c>
      <c r="N767" s="62">
        <v>5724.1425339787857</v>
      </c>
      <c r="O767" s="62">
        <v>30809.685178263251</v>
      </c>
      <c r="P767" s="62">
        <v>38899.420836821009</v>
      </c>
      <c r="Q767" s="62">
        <v>42424.752803974596</v>
      </c>
      <c r="R767" s="62">
        <v>48109.293551380237</v>
      </c>
      <c r="S767" s="62">
        <v>51770.314008487563</v>
      </c>
      <c r="T767" s="62">
        <v>55132.153003810672</v>
      </c>
      <c r="U767" s="62">
        <v>57228.09950440684</v>
      </c>
      <c r="V767" s="62">
        <v>59389.761672106644</v>
      </c>
      <c r="W767" s="62">
        <v>61633.498733744476</v>
      </c>
      <c r="X767" s="62">
        <v>479564.75126427267</v>
      </c>
    </row>
    <row r="768" spans="1:24" ht="13" customHeight="1" x14ac:dyDescent="0.3">
      <c r="A768" s="26" t="s">
        <v>369</v>
      </c>
      <c r="B768" s="104">
        <v>118414.34362480078</v>
      </c>
      <c r="C768" s="102" t="s">
        <v>62</v>
      </c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6"/>
    </row>
    <row r="769" spans="1:24" ht="13" customHeight="1" x14ac:dyDescent="0.3">
      <c r="A769" s="126"/>
      <c r="B769" s="123"/>
      <c r="C769" s="111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</row>
    <row r="770" spans="1:24" ht="13" customHeight="1" x14ac:dyDescent="0.3">
      <c r="A770" s="26" t="s">
        <v>262</v>
      </c>
      <c r="B770" s="15"/>
      <c r="C770" s="102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3" customHeight="1" x14ac:dyDescent="0.3">
      <c r="A771" s="26" t="s">
        <v>442</v>
      </c>
      <c r="B771" s="64"/>
      <c r="C771" s="124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</row>
    <row r="772" spans="1:24" ht="13" customHeight="1" x14ac:dyDescent="0.3">
      <c r="A772" s="5" t="s">
        <v>435</v>
      </c>
      <c r="B772" s="33"/>
      <c r="C772" s="102" t="s">
        <v>62</v>
      </c>
      <c r="D772" s="39">
        <v>162.17762260045669</v>
      </c>
      <c r="E772" s="39">
        <v>255.07375305208646</v>
      </c>
      <c r="F772" s="39">
        <v>1059.8242370503067</v>
      </c>
      <c r="G772" s="39">
        <v>1600.2867725851211</v>
      </c>
      <c r="H772" s="39">
        <v>1664.4799013123475</v>
      </c>
      <c r="I772" s="39">
        <v>1729.6192856703296</v>
      </c>
      <c r="J772" s="39">
        <v>1797.9175454000874</v>
      </c>
      <c r="K772" s="39">
        <v>2124.7814638203249</v>
      </c>
      <c r="L772" s="39">
        <v>2469.7688888533694</v>
      </c>
      <c r="M772" s="39">
        <v>2568.5596444075036</v>
      </c>
      <c r="N772" s="39">
        <v>2671.3020301838037</v>
      </c>
      <c r="O772" s="39">
        <v>2778.1541113911553</v>
      </c>
      <c r="P772" s="39">
        <v>2889.2802758468015</v>
      </c>
      <c r="Q772" s="39">
        <v>3004.8514868806733</v>
      </c>
      <c r="R772" s="39">
        <v>3125.0455463559001</v>
      </c>
      <c r="S772" s="39">
        <v>3250.047368210136</v>
      </c>
      <c r="T772" s="39">
        <v>3380.0492629385408</v>
      </c>
      <c r="U772" s="39">
        <v>3515.251233456082</v>
      </c>
      <c r="V772" s="39">
        <v>3655.8612827943252</v>
      </c>
      <c r="W772" s="39">
        <v>3802.095734106098</v>
      </c>
      <c r="X772" s="55">
        <v>47504.427446915448</v>
      </c>
    </row>
    <row r="773" spans="1:24" ht="13" customHeight="1" x14ac:dyDescent="0.3">
      <c r="A773" s="5" t="s">
        <v>74</v>
      </c>
      <c r="B773" s="125"/>
      <c r="C773" s="102" t="s">
        <v>62</v>
      </c>
      <c r="D773" s="50">
        <v>0</v>
      </c>
      <c r="E773" s="50">
        <v>0</v>
      </c>
      <c r="F773" s="50">
        <v>3276.9892434654889</v>
      </c>
      <c r="G773" s="50">
        <v>1638.4946217327445</v>
      </c>
      <c r="H773" s="50">
        <v>0</v>
      </c>
      <c r="I773" s="50">
        <v>0</v>
      </c>
      <c r="J773" s="50">
        <v>0</v>
      </c>
      <c r="K773" s="50">
        <v>0</v>
      </c>
      <c r="L773" s="50">
        <v>0</v>
      </c>
      <c r="M773" s="50">
        <v>392.15504934797059</v>
      </c>
      <c r="N773" s="50">
        <v>3828.9471368561908</v>
      </c>
      <c r="O773" s="50">
        <v>8004.4607024898814</v>
      </c>
      <c r="P773" s="50">
        <v>11207.055474488787</v>
      </c>
      <c r="Q773" s="50">
        <v>12577.028743324807</v>
      </c>
      <c r="R773" s="50">
        <v>25000.865999694419</v>
      </c>
      <c r="S773" s="50">
        <v>29915.400812265463</v>
      </c>
      <c r="T773" s="50">
        <v>32236.407131322572</v>
      </c>
      <c r="U773" s="50">
        <v>33602.687167090131</v>
      </c>
      <c r="V773" s="50">
        <v>34920.92597774032</v>
      </c>
      <c r="W773" s="50">
        <v>36267.00864845355</v>
      </c>
      <c r="X773" s="55">
        <v>232868.42670827231</v>
      </c>
    </row>
    <row r="774" spans="1:24" ht="13" customHeight="1" x14ac:dyDescent="0.3">
      <c r="A774" s="5" t="s">
        <v>76</v>
      </c>
      <c r="B774" s="125"/>
      <c r="C774" s="102" t="s">
        <v>62</v>
      </c>
      <c r="D774" s="39">
        <v>0</v>
      </c>
      <c r="E774" s="39">
        <v>0</v>
      </c>
      <c r="F774" s="39">
        <v>330.73839409722223</v>
      </c>
      <c r="G774" s="39">
        <v>757.79381944444435</v>
      </c>
      <c r="H774" s="39">
        <v>1171.8106128310185</v>
      </c>
      <c r="I774" s="39">
        <v>1252.6498255740742</v>
      </c>
      <c r="J774" s="39">
        <v>1207.3357203518519</v>
      </c>
      <c r="K774" s="39">
        <v>1162.0216151296297</v>
      </c>
      <c r="L774" s="39">
        <v>1116.7075099074073</v>
      </c>
      <c r="M774" s="39">
        <v>1071.393404685185</v>
      </c>
      <c r="N774" s="39">
        <v>1026.0792994629628</v>
      </c>
      <c r="O774" s="39">
        <v>980.76519424074081</v>
      </c>
      <c r="P774" s="39">
        <v>935.45108901851836</v>
      </c>
      <c r="Q774" s="39">
        <v>890.13698379629614</v>
      </c>
      <c r="R774" s="39">
        <v>844.82287857407414</v>
      </c>
      <c r="S774" s="39">
        <v>799.50877335185191</v>
      </c>
      <c r="T774" s="39">
        <v>754.19466812962969</v>
      </c>
      <c r="U774" s="39">
        <v>708.88056290740747</v>
      </c>
      <c r="V774" s="39">
        <v>663.56645768518536</v>
      </c>
      <c r="W774" s="39">
        <v>618.25235246296302</v>
      </c>
      <c r="X774" s="55">
        <v>16292.109161650465</v>
      </c>
    </row>
    <row r="775" spans="1:24" ht="13" customHeight="1" x14ac:dyDescent="0.3">
      <c r="A775" s="5" t="s">
        <v>443</v>
      </c>
      <c r="B775" s="15"/>
      <c r="C775" s="102" t="s">
        <v>62</v>
      </c>
      <c r="D775" s="39">
        <v>162.17762260045669</v>
      </c>
      <c r="E775" s="39">
        <v>255.07375305208646</v>
      </c>
      <c r="F775" s="39">
        <v>4667.5518746130183</v>
      </c>
      <c r="G775" s="39">
        <v>3996.5752137623099</v>
      </c>
      <c r="H775" s="39">
        <v>2836.2905141433657</v>
      </c>
      <c r="I775" s="39">
        <v>2982.2691112444036</v>
      </c>
      <c r="J775" s="39">
        <v>3005.2532657519391</v>
      </c>
      <c r="K775" s="39">
        <v>3286.8030789499553</v>
      </c>
      <c r="L775" s="39">
        <v>3586.4763987607766</v>
      </c>
      <c r="M775" s="39">
        <v>4032.108098440659</v>
      </c>
      <c r="N775" s="39">
        <v>7526.3284665029587</v>
      </c>
      <c r="O775" s="39">
        <v>11763.380008121778</v>
      </c>
      <c r="P775" s="39">
        <v>15031.786839354107</v>
      </c>
      <c r="Q775" s="39">
        <v>16472.017214001775</v>
      </c>
      <c r="R775" s="39">
        <v>28970.734424624392</v>
      </c>
      <c r="S775" s="39">
        <v>33964.956953827452</v>
      </c>
      <c r="T775" s="39">
        <v>36370.651062390738</v>
      </c>
      <c r="U775" s="39">
        <v>37826.818963453625</v>
      </c>
      <c r="V775" s="39">
        <v>39240.353718219834</v>
      </c>
      <c r="W775" s="39">
        <v>40687.356735022608</v>
      </c>
      <c r="X775" s="55">
        <v>296664.9633168382</v>
      </c>
    </row>
    <row r="776" spans="1:24" ht="13" customHeight="1" x14ac:dyDescent="0.3">
      <c r="A776" s="26" t="s">
        <v>444</v>
      </c>
      <c r="B776" s="15"/>
      <c r="C776" s="102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</row>
    <row r="777" spans="1:24" ht="13" customHeight="1" x14ac:dyDescent="0.3">
      <c r="A777" s="26" t="s">
        <v>368</v>
      </c>
      <c r="B777" s="104"/>
      <c r="C777" s="102" t="s">
        <v>62</v>
      </c>
      <c r="D777" s="62">
        <v>162.17762260045669</v>
      </c>
      <c r="E777" s="62">
        <v>255.07375305208646</v>
      </c>
      <c r="F777" s="62">
        <v>4667.5518746130183</v>
      </c>
      <c r="G777" s="62">
        <v>3996.5752137623099</v>
      </c>
      <c r="H777" s="62">
        <v>2836.2905141433657</v>
      </c>
      <c r="I777" s="62">
        <v>2982.2691112444036</v>
      </c>
      <c r="J777" s="62">
        <v>3005.2532657519391</v>
      </c>
      <c r="K777" s="62">
        <v>3286.8030789499553</v>
      </c>
      <c r="L777" s="62">
        <v>3586.4763987607766</v>
      </c>
      <c r="M777" s="62">
        <v>4032.108098440659</v>
      </c>
      <c r="N777" s="62">
        <v>7526.3284665029587</v>
      </c>
      <c r="O777" s="62">
        <v>11763.380008121778</v>
      </c>
      <c r="P777" s="62">
        <v>15031.786839354107</v>
      </c>
      <c r="Q777" s="62">
        <v>16472.017214001775</v>
      </c>
      <c r="R777" s="62">
        <v>28970.734424624392</v>
      </c>
      <c r="S777" s="62">
        <v>33964.956953827452</v>
      </c>
      <c r="T777" s="62">
        <v>36370.651062390738</v>
      </c>
      <c r="U777" s="62">
        <v>37826.818963453625</v>
      </c>
      <c r="V777" s="62">
        <v>39240.353718219834</v>
      </c>
      <c r="W777" s="62">
        <v>40687.356735022608</v>
      </c>
      <c r="X777" s="62">
        <v>296664.9633168382</v>
      </c>
    </row>
    <row r="778" spans="1:24" ht="13" customHeight="1" x14ac:dyDescent="0.3">
      <c r="A778" s="26" t="s">
        <v>369</v>
      </c>
      <c r="B778" s="104">
        <v>75450.597022605318</v>
      </c>
      <c r="C778" s="102" t="s">
        <v>62</v>
      </c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6"/>
    </row>
    <row r="779" spans="1:24" ht="13" customHeight="1" x14ac:dyDescent="0.3">
      <c r="A779" s="126"/>
      <c r="B779" s="123"/>
      <c r="C779" s="111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</row>
    <row r="780" spans="1:24" ht="13" customHeight="1" x14ac:dyDescent="0.3">
      <c r="A780" s="26" t="s">
        <v>445</v>
      </c>
      <c r="B780" s="15"/>
      <c r="C780" s="102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3" customHeight="1" x14ac:dyDescent="0.3">
      <c r="A781" s="26" t="s">
        <v>442</v>
      </c>
      <c r="B781" s="64"/>
      <c r="C781" s="124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</row>
    <row r="782" spans="1:24" ht="13" customHeight="1" x14ac:dyDescent="0.3">
      <c r="A782" s="5" t="s">
        <v>435</v>
      </c>
      <c r="B782" s="33"/>
      <c r="C782" s="102" t="s">
        <v>62</v>
      </c>
      <c r="D782" s="39">
        <v>162.17762260045669</v>
      </c>
      <c r="E782" s="39">
        <v>255.07375305208646</v>
      </c>
      <c r="F782" s="39">
        <v>1059.8242370503067</v>
      </c>
      <c r="G782" s="39">
        <v>1600.2867725851211</v>
      </c>
      <c r="H782" s="39">
        <v>1664.4799013123475</v>
      </c>
      <c r="I782" s="39">
        <v>1729.6192856703296</v>
      </c>
      <c r="J782" s="39">
        <v>1797.9175454000874</v>
      </c>
      <c r="K782" s="39">
        <v>2124.7814638203249</v>
      </c>
      <c r="L782" s="39">
        <v>2469.7688888533694</v>
      </c>
      <c r="M782" s="39">
        <v>2568.5596444075036</v>
      </c>
      <c r="N782" s="39">
        <v>2671.3020301838037</v>
      </c>
      <c r="O782" s="39">
        <v>2778.1541113911553</v>
      </c>
      <c r="P782" s="39">
        <v>2889.2802758468015</v>
      </c>
      <c r="Q782" s="39">
        <v>3004.8514868806733</v>
      </c>
      <c r="R782" s="39">
        <v>3125.0455463559001</v>
      </c>
      <c r="S782" s="39">
        <v>3250.047368210136</v>
      </c>
      <c r="T782" s="39">
        <v>3380.0492629385408</v>
      </c>
      <c r="U782" s="39">
        <v>3515.251233456082</v>
      </c>
      <c r="V782" s="39">
        <v>3655.8612827943252</v>
      </c>
      <c r="W782" s="39">
        <v>3802.095734106098</v>
      </c>
      <c r="X782" s="55">
        <v>47504.427446915448</v>
      </c>
    </row>
    <row r="783" spans="1:24" ht="13" customHeight="1" x14ac:dyDescent="0.3">
      <c r="A783" s="5" t="s">
        <v>69</v>
      </c>
      <c r="B783" s="125"/>
      <c r="C783" s="102" t="s">
        <v>62</v>
      </c>
      <c r="D783" s="39">
        <v>0</v>
      </c>
      <c r="E783" s="39">
        <v>0</v>
      </c>
      <c r="F783" s="39">
        <v>2465.4851083050539</v>
      </c>
      <c r="G783" s="39">
        <v>1232.7425541525267</v>
      </c>
      <c r="H783" s="39">
        <v>0</v>
      </c>
      <c r="I783" s="39">
        <v>0</v>
      </c>
      <c r="J783" s="39">
        <v>0</v>
      </c>
      <c r="K783" s="39">
        <v>0</v>
      </c>
      <c r="L783" s="39">
        <v>0</v>
      </c>
      <c r="M783" s="39">
        <v>0</v>
      </c>
      <c r="N783" s="39">
        <v>1163.7350866493682</v>
      </c>
      <c r="O783" s="39">
        <v>25383.930712071349</v>
      </c>
      <c r="P783" s="39">
        <v>32774.871236234496</v>
      </c>
      <c r="Q783" s="39">
        <v>35919.466609625233</v>
      </c>
      <c r="R783" s="39">
        <v>39267.029818909265</v>
      </c>
      <c r="S783" s="39">
        <v>41910.462330614821</v>
      </c>
      <c r="T783" s="39">
        <v>44706.38219554659</v>
      </c>
      <c r="U783" s="39">
        <v>46398.637483368439</v>
      </c>
      <c r="V783" s="39">
        <v>48158.582982703185</v>
      </c>
      <c r="W783" s="39">
        <v>49988.926302011299</v>
      </c>
      <c r="X783" s="55">
        <v>369370.25242019159</v>
      </c>
    </row>
    <row r="784" spans="1:24" ht="13" customHeight="1" x14ac:dyDescent="0.3">
      <c r="A784" s="64" t="s">
        <v>74</v>
      </c>
      <c r="B784" s="125"/>
      <c r="C784" s="127" t="s">
        <v>62</v>
      </c>
      <c r="D784" s="43">
        <v>0</v>
      </c>
      <c r="E784" s="43">
        <v>0</v>
      </c>
      <c r="F784" s="43">
        <v>3855.2814629005752</v>
      </c>
      <c r="G784" s="43">
        <v>1927.6407314502876</v>
      </c>
      <c r="H784" s="43">
        <v>0</v>
      </c>
      <c r="I784" s="43">
        <v>0</v>
      </c>
      <c r="J784" s="43">
        <v>0</v>
      </c>
      <c r="K784" s="43">
        <v>0</v>
      </c>
      <c r="L784" s="43">
        <v>0</v>
      </c>
      <c r="M784" s="43">
        <v>461.35888158584783</v>
      </c>
      <c r="N784" s="43">
        <v>4504.6436904190477</v>
      </c>
      <c r="O784" s="43">
        <v>9417.0125911645664</v>
      </c>
      <c r="P784" s="43">
        <v>13184.771146457397</v>
      </c>
      <c r="Q784" s="43">
        <v>14796.504403911536</v>
      </c>
      <c r="R784" s="43">
        <v>29412.783529052256</v>
      </c>
      <c r="S784" s="43">
        <v>35194.589190900544</v>
      </c>
      <c r="T784" s="43">
        <v>37925.184860379493</v>
      </c>
      <c r="U784" s="43">
        <v>39532.573137753097</v>
      </c>
      <c r="V784" s="43">
        <v>41083.44232675332</v>
      </c>
      <c r="W784" s="43">
        <v>42667.06899818065</v>
      </c>
      <c r="X784" s="40">
        <v>273962.85495090857</v>
      </c>
    </row>
    <row r="785" spans="1:24" ht="13" customHeight="1" x14ac:dyDescent="0.3">
      <c r="A785" s="64" t="s">
        <v>76</v>
      </c>
      <c r="B785" s="125"/>
      <c r="C785" s="127" t="s">
        <v>62</v>
      </c>
      <c r="D785" s="43">
        <v>0</v>
      </c>
      <c r="E785" s="43">
        <v>0</v>
      </c>
      <c r="F785" s="43">
        <v>330.73839409722223</v>
      </c>
      <c r="G785" s="43">
        <v>757.79381944444435</v>
      </c>
      <c r="H785" s="43">
        <v>1171.8106128310185</v>
      </c>
      <c r="I785" s="43">
        <v>1252.6498255740742</v>
      </c>
      <c r="J785" s="43">
        <v>1207.3357203518519</v>
      </c>
      <c r="K785" s="43">
        <v>1162.0216151296297</v>
      </c>
      <c r="L785" s="43">
        <v>1116.7075099074073</v>
      </c>
      <c r="M785" s="43">
        <v>1071.393404685185</v>
      </c>
      <c r="N785" s="43">
        <v>1026.0792994629628</v>
      </c>
      <c r="O785" s="43">
        <v>980.76519424074081</v>
      </c>
      <c r="P785" s="43">
        <v>935.45108901851836</v>
      </c>
      <c r="Q785" s="43">
        <v>890.13698379629614</v>
      </c>
      <c r="R785" s="43">
        <v>844.82287857407414</v>
      </c>
      <c r="S785" s="43">
        <v>799.50877335185191</v>
      </c>
      <c r="T785" s="43">
        <v>754.19466812962969</v>
      </c>
      <c r="U785" s="43">
        <v>708.88056290740747</v>
      </c>
      <c r="V785" s="43">
        <v>663.56645768518536</v>
      </c>
      <c r="W785" s="43">
        <v>618.25235246296302</v>
      </c>
      <c r="X785" s="40">
        <v>16292.109161650465</v>
      </c>
    </row>
    <row r="786" spans="1:24" ht="13" customHeight="1" x14ac:dyDescent="0.3">
      <c r="A786" s="64" t="s">
        <v>75</v>
      </c>
      <c r="B786" s="125"/>
      <c r="C786" s="127" t="s">
        <v>62</v>
      </c>
      <c r="D786" s="43">
        <v>361.07438612185166</v>
      </c>
      <c r="E786" s="43">
        <v>522.48537735428522</v>
      </c>
      <c r="F786" s="43">
        <v>1639.6847029022804</v>
      </c>
      <c r="G786" s="43">
        <v>2565.7301144650601</v>
      </c>
      <c r="H786" s="43">
        <v>2641.5924845218092</v>
      </c>
      <c r="I786" s="43">
        <v>2719.0521850714254</v>
      </c>
      <c r="J786" s="43">
        <v>2799.5872408558735</v>
      </c>
      <c r="K786" s="43">
        <v>3156.0285109858578</v>
      </c>
      <c r="L786" s="43">
        <v>3642.3634133196756</v>
      </c>
      <c r="M786" s="43">
        <v>3761.161197852462</v>
      </c>
      <c r="N786" s="43">
        <v>3884.7108937665607</v>
      </c>
      <c r="O786" s="43">
        <v>4013.2025775172228</v>
      </c>
      <c r="P786" s="43">
        <v>4146.8339286179107</v>
      </c>
      <c r="Q786" s="43">
        <v>4285.8105337626275</v>
      </c>
      <c r="R786" s="43">
        <v>4430.3462031131321</v>
      </c>
      <c r="S786" s="43">
        <v>4580.6632992376572</v>
      </c>
      <c r="T786" s="43">
        <v>4736.9930792071627</v>
      </c>
      <c r="U786" s="43">
        <v>4899.5760503754491</v>
      </c>
      <c r="V786" s="43">
        <v>5068.6623403904669</v>
      </c>
      <c r="W786" s="43">
        <v>5244.5120820060856</v>
      </c>
      <c r="X786" s="40">
        <v>69100.070601444866</v>
      </c>
    </row>
    <row r="787" spans="1:24" ht="13" customHeight="1" x14ac:dyDescent="0.3">
      <c r="A787" s="64" t="s">
        <v>443</v>
      </c>
      <c r="B787" s="15"/>
      <c r="C787" s="127" t="s">
        <v>62</v>
      </c>
      <c r="D787" s="43">
        <v>523.25200872230835</v>
      </c>
      <c r="E787" s="43">
        <v>777.55913040637165</v>
      </c>
      <c r="F787" s="43">
        <v>9351.0139052554387</v>
      </c>
      <c r="G787" s="43">
        <v>8084.193992097441</v>
      </c>
      <c r="H787" s="43">
        <v>5477.8829986651745</v>
      </c>
      <c r="I787" s="43">
        <v>5701.3212963158285</v>
      </c>
      <c r="J787" s="43">
        <v>5804.8405066078121</v>
      </c>
      <c r="K787" s="43">
        <v>6442.8315899358122</v>
      </c>
      <c r="L787" s="43">
        <v>7228.8398120804522</v>
      </c>
      <c r="M787" s="43">
        <v>7862.4731285309981</v>
      </c>
      <c r="N787" s="43">
        <v>13250.471000481743</v>
      </c>
      <c r="O787" s="43">
        <v>42573.065186385029</v>
      </c>
      <c r="P787" s="43">
        <v>53931.207676175123</v>
      </c>
      <c r="Q787" s="43">
        <v>58896.770017976363</v>
      </c>
      <c r="R787" s="43">
        <v>77080.02797600464</v>
      </c>
      <c r="S787" s="43">
        <v>85735.270962315</v>
      </c>
      <c r="T787" s="43">
        <v>91502.804066201425</v>
      </c>
      <c r="U787" s="43">
        <v>95054.918467860465</v>
      </c>
      <c r="V787" s="43">
        <v>98630.115390326479</v>
      </c>
      <c r="W787" s="43">
        <v>102320.85546876711</v>
      </c>
      <c r="X787" s="40">
        <v>776229.71458111075</v>
      </c>
    </row>
    <row r="788" spans="1:24" ht="13" customHeight="1" x14ac:dyDescent="0.3">
      <c r="A788" s="26" t="s">
        <v>444</v>
      </c>
      <c r="B788" s="15"/>
      <c r="C788" s="102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</row>
    <row r="789" spans="1:24" ht="13" customHeight="1" x14ac:dyDescent="0.3">
      <c r="A789" s="26" t="s">
        <v>368</v>
      </c>
      <c r="B789" s="104"/>
      <c r="C789" s="102" t="s">
        <v>62</v>
      </c>
      <c r="D789" s="62">
        <v>523.25200872230835</v>
      </c>
      <c r="E789" s="62">
        <v>777.55913040637165</v>
      </c>
      <c r="F789" s="62">
        <v>9351.0139052554387</v>
      </c>
      <c r="G789" s="62">
        <v>8084.193992097441</v>
      </c>
      <c r="H789" s="62">
        <v>5477.8829986651745</v>
      </c>
      <c r="I789" s="62">
        <v>5701.3212963158285</v>
      </c>
      <c r="J789" s="62">
        <v>5804.8405066078121</v>
      </c>
      <c r="K789" s="62">
        <v>6442.8315899358122</v>
      </c>
      <c r="L789" s="62">
        <v>7228.8398120804522</v>
      </c>
      <c r="M789" s="62">
        <v>7862.4731285309981</v>
      </c>
      <c r="N789" s="62">
        <v>13250.471000481743</v>
      </c>
      <c r="O789" s="62">
        <v>42573.065186385029</v>
      </c>
      <c r="P789" s="62">
        <v>53931.207676175123</v>
      </c>
      <c r="Q789" s="62">
        <v>58896.770017976363</v>
      </c>
      <c r="R789" s="62">
        <v>77080.02797600464</v>
      </c>
      <c r="S789" s="62">
        <v>85735.270962315</v>
      </c>
      <c r="T789" s="62">
        <v>91502.804066201425</v>
      </c>
      <c r="U789" s="62">
        <v>95054.918467860465</v>
      </c>
      <c r="V789" s="62">
        <v>98630.115390326479</v>
      </c>
      <c r="W789" s="62">
        <v>102320.85546876711</v>
      </c>
      <c r="X789" s="62">
        <v>776229.71458111075</v>
      </c>
    </row>
    <row r="790" spans="1:24" ht="13" customHeight="1" x14ac:dyDescent="0.3">
      <c r="A790" s="26" t="s">
        <v>369</v>
      </c>
      <c r="B790" s="104">
        <v>193864.94064740604</v>
      </c>
      <c r="C790" s="102" t="s">
        <v>62</v>
      </c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6"/>
    </row>
    <row r="791" spans="1:24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3" spans="1:24" ht="25.5" customHeight="1" thickBot="1" x14ac:dyDescent="0.35">
      <c r="A793" s="19" t="s">
        <v>446</v>
      </c>
      <c r="B793" s="22"/>
      <c r="C793" s="20"/>
      <c r="D793" s="22">
        <v>2024</v>
      </c>
      <c r="E793" s="22">
        <v>2025</v>
      </c>
      <c r="F793" s="22">
        <v>2026</v>
      </c>
      <c r="G793" s="22">
        <v>2027</v>
      </c>
      <c r="H793" s="22">
        <v>2028</v>
      </c>
      <c r="I793" s="22">
        <v>2029</v>
      </c>
      <c r="J793" s="22">
        <v>2030</v>
      </c>
      <c r="K793" s="22">
        <v>2031</v>
      </c>
      <c r="L793" s="22">
        <v>2032</v>
      </c>
      <c r="M793" s="22">
        <v>2033</v>
      </c>
      <c r="N793" s="22">
        <v>2034</v>
      </c>
      <c r="O793" s="22">
        <v>2035</v>
      </c>
      <c r="P793" s="22">
        <v>2036</v>
      </c>
      <c r="Q793" s="22">
        <v>2037</v>
      </c>
      <c r="R793" s="22">
        <v>2038</v>
      </c>
      <c r="S793" s="22">
        <v>2039</v>
      </c>
      <c r="T793" s="22">
        <v>2040</v>
      </c>
      <c r="U793" s="22">
        <v>2041</v>
      </c>
      <c r="V793" s="22">
        <v>2042</v>
      </c>
      <c r="W793" s="22">
        <v>2043</v>
      </c>
    </row>
    <row r="794" spans="1:24" ht="12.75" customHeight="1" thickTop="1" x14ac:dyDescent="0.3">
      <c r="A794" s="24"/>
      <c r="B794" s="128"/>
      <c r="C794" s="129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</row>
    <row r="795" spans="1:24" ht="12.75" customHeight="1" x14ac:dyDescent="0.3">
      <c r="A795" s="59" t="s">
        <v>447</v>
      </c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4" ht="12.75" customHeight="1" x14ac:dyDescent="0.3">
      <c r="A796" s="6" t="s">
        <v>448</v>
      </c>
      <c r="B796" s="99">
        <v>0.6</v>
      </c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4" ht="12.75" customHeight="1" x14ac:dyDescent="0.3">
      <c r="A797" s="6" t="s">
        <v>449</v>
      </c>
      <c r="B797" s="99">
        <v>0.1</v>
      </c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4" ht="12.75" customHeight="1" x14ac:dyDescent="0.3">
      <c r="A798" s="59" t="s">
        <v>450</v>
      </c>
      <c r="B798" s="7" t="s">
        <v>451</v>
      </c>
      <c r="C798" s="7" t="s">
        <v>62</v>
      </c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4" ht="12.75" customHeight="1" x14ac:dyDescent="0.3">
      <c r="A799" s="6"/>
      <c r="B799" s="99">
        <v>0.6</v>
      </c>
      <c r="C799" s="130">
        <v>50625.131669242532</v>
      </c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4" ht="12.75" customHeight="1" x14ac:dyDescent="0.3">
      <c r="A800" s="6"/>
      <c r="B800" s="99">
        <v>0.7</v>
      </c>
      <c r="C800" s="130">
        <v>120505.12057739218</v>
      </c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12.75" customHeight="1" x14ac:dyDescent="0.3">
      <c r="A801" s="6"/>
      <c r="B801" s="99">
        <v>0.79999999999999993</v>
      </c>
      <c r="C801" s="130">
        <v>190006.1399208417</v>
      </c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12.75" customHeight="1" x14ac:dyDescent="0.3">
      <c r="A802" s="6"/>
      <c r="B802" s="99">
        <v>0.89999999999999991</v>
      </c>
      <c r="C802" s="130">
        <v>259277.41426991113</v>
      </c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12.75" customHeight="1" x14ac:dyDescent="0.3">
      <c r="A803" s="6"/>
      <c r="B803" s="99">
        <v>0.99999999999999989</v>
      </c>
      <c r="C803" s="130">
        <v>328273.24078686209</v>
      </c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12.75" customHeight="1" x14ac:dyDescent="0.3">
      <c r="A804" s="6"/>
      <c r="B804" s="99">
        <v>1.0999999999999999</v>
      </c>
      <c r="C804" s="130">
        <v>397077.25524221704</v>
      </c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12.75" customHeight="1" x14ac:dyDescent="0.3">
      <c r="A805" s="6"/>
      <c r="B805" s="99">
        <v>1.2</v>
      </c>
      <c r="C805" s="130">
        <v>465798.36703886918</v>
      </c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12.7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12.75" customHeight="1" x14ac:dyDescent="0.3">
      <c r="A807" s="59" t="s">
        <v>452</v>
      </c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12.75" customHeight="1" x14ac:dyDescent="0.3">
      <c r="A808" s="6" t="s">
        <v>448</v>
      </c>
      <c r="B808" s="99">
        <v>0.6</v>
      </c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12.75" customHeight="1" x14ac:dyDescent="0.3">
      <c r="A809" s="6" t="s">
        <v>449</v>
      </c>
      <c r="B809" s="99">
        <v>0.1</v>
      </c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12.75" customHeight="1" x14ac:dyDescent="0.3">
      <c r="A810" s="59" t="s">
        <v>450</v>
      </c>
      <c r="B810" s="7" t="s">
        <v>451</v>
      </c>
      <c r="C810" s="7" t="s">
        <v>62</v>
      </c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12.75" customHeight="1" x14ac:dyDescent="0.3">
      <c r="A811" s="6"/>
      <c r="B811" s="99">
        <v>0.6</v>
      </c>
      <c r="C811" s="130">
        <v>50625.13166924251</v>
      </c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12.75" customHeight="1" x14ac:dyDescent="0.3">
      <c r="A812" s="6"/>
      <c r="B812" s="99">
        <v>0.7</v>
      </c>
      <c r="C812" s="130">
        <v>120505.12057739214</v>
      </c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12.75" customHeight="1" x14ac:dyDescent="0.3">
      <c r="A813" s="6"/>
      <c r="B813" s="99">
        <v>0.79999999999999993</v>
      </c>
      <c r="C813" s="130">
        <v>190006.13992084167</v>
      </c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12.75" customHeight="1" x14ac:dyDescent="0.3">
      <c r="A814" s="6"/>
      <c r="B814" s="99">
        <v>0.89999999999999991</v>
      </c>
      <c r="C814" s="130">
        <v>259277.41426991118</v>
      </c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12.75" customHeight="1" x14ac:dyDescent="0.3">
      <c r="A815" s="6"/>
      <c r="B815" s="99">
        <v>0.99999999999999989</v>
      </c>
      <c r="C815" s="130">
        <v>328273.24078686209</v>
      </c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12.75" customHeight="1" x14ac:dyDescent="0.3">
      <c r="A816" s="6"/>
      <c r="B816" s="99">
        <v>1.0999999999999999</v>
      </c>
      <c r="C816" s="130">
        <v>397077.25524221704</v>
      </c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12.75" customHeight="1" x14ac:dyDescent="0.3">
      <c r="A817" s="6"/>
      <c r="B817" s="99">
        <v>1.2</v>
      </c>
      <c r="C817" s="130">
        <v>465798.36703886912</v>
      </c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12.7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12.75" customHeight="1" x14ac:dyDescent="0.3">
      <c r="A819" s="59" t="s">
        <v>453</v>
      </c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12.75" customHeight="1" x14ac:dyDescent="0.3">
      <c r="A820" s="6" t="s">
        <v>448</v>
      </c>
      <c r="B820" s="99">
        <v>0.9</v>
      </c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12.75" customHeight="1" x14ac:dyDescent="0.3">
      <c r="A821" s="6" t="s">
        <v>449</v>
      </c>
      <c r="B821" s="99">
        <v>0.1</v>
      </c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12.75" customHeight="1" x14ac:dyDescent="0.3">
      <c r="A822" s="59" t="s">
        <v>450</v>
      </c>
      <c r="B822" s="7" t="s">
        <v>451</v>
      </c>
      <c r="C822" s="7" t="s">
        <v>62</v>
      </c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12.75" customHeight="1" x14ac:dyDescent="0.3">
      <c r="A823" s="6"/>
      <c r="B823" s="99">
        <v>0.9</v>
      </c>
      <c r="C823" s="130">
        <v>348652.74384297366</v>
      </c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12.75" customHeight="1" x14ac:dyDescent="0.3">
      <c r="A824" s="6"/>
      <c r="B824" s="99">
        <v>1</v>
      </c>
      <c r="C824" s="130">
        <v>328273.24078686215</v>
      </c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12.75" customHeight="1" x14ac:dyDescent="0.3">
      <c r="A825" s="6"/>
      <c r="B825" s="99">
        <v>1.1000000000000001</v>
      </c>
      <c r="C825" s="130">
        <v>307813.58674596908</v>
      </c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12.75" customHeight="1" x14ac:dyDescent="0.3">
      <c r="A826" s="6"/>
      <c r="B826" s="99">
        <v>1.2000000000000002</v>
      </c>
      <c r="C826" s="130">
        <v>287313.3254482763</v>
      </c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12.75" customHeight="1" x14ac:dyDescent="0.3">
      <c r="A827" s="6"/>
      <c r="B827" s="99">
        <v>1.3000000000000003</v>
      </c>
      <c r="C827" s="130">
        <v>266784.71479641279</v>
      </c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12.75" customHeight="1" x14ac:dyDescent="0.3">
      <c r="A828" s="6"/>
      <c r="B828" s="99">
        <v>1.4000000000000004</v>
      </c>
      <c r="C828" s="130">
        <v>246150.65780380822</v>
      </c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12.75" customHeight="1" x14ac:dyDescent="0.3">
      <c r="A829" s="6"/>
      <c r="B829" s="99">
        <v>1.5000000000000004</v>
      </c>
      <c r="C829" s="130">
        <v>225511.19811011295</v>
      </c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12.7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12.75" customHeight="1" x14ac:dyDescent="0.3">
      <c r="A831" s="59" t="s">
        <v>454</v>
      </c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12.75" customHeight="1" x14ac:dyDescent="0.3">
      <c r="A832" s="6" t="s">
        <v>448</v>
      </c>
      <c r="B832" s="99">
        <v>0.9</v>
      </c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12.75" customHeight="1" x14ac:dyDescent="0.3">
      <c r="A833" s="6" t="s">
        <v>449</v>
      </c>
      <c r="B833" s="99">
        <v>0.1</v>
      </c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12.75" customHeight="1" x14ac:dyDescent="0.3">
      <c r="A834" s="59" t="s">
        <v>450</v>
      </c>
      <c r="B834" s="7" t="s">
        <v>451</v>
      </c>
      <c r="C834" s="7" t="s">
        <v>62</v>
      </c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12.75" customHeight="1" x14ac:dyDescent="0.3">
      <c r="A835" s="6"/>
      <c r="B835" s="99">
        <v>0.9</v>
      </c>
      <c r="C835" s="130">
        <v>345350.16618130333</v>
      </c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12.75" customHeight="1" x14ac:dyDescent="0.3">
      <c r="A836" s="6"/>
      <c r="B836" s="99">
        <v>1</v>
      </c>
      <c r="C836" s="130">
        <v>328273.24078686215</v>
      </c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12.75" customHeight="1" x14ac:dyDescent="0.3">
      <c r="A837" s="6"/>
      <c r="B837" s="99">
        <v>1.1000000000000001</v>
      </c>
      <c r="C837" s="130">
        <v>311189.95747180015</v>
      </c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12.75" customHeight="1" x14ac:dyDescent="0.3">
      <c r="A838" s="6"/>
      <c r="B838" s="99">
        <v>1.2000000000000002</v>
      </c>
      <c r="C838" s="130">
        <v>294106.67415673821</v>
      </c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12.75" customHeight="1" x14ac:dyDescent="0.3">
      <c r="A839" s="6"/>
      <c r="B839" s="99">
        <v>1.3000000000000003</v>
      </c>
      <c r="C839" s="130">
        <v>277015.94521835889</v>
      </c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12.75" customHeight="1" x14ac:dyDescent="0.3">
      <c r="A840" s="6"/>
      <c r="B840" s="99">
        <v>1.4000000000000004</v>
      </c>
      <c r="C840" s="130">
        <v>259848.63038041539</v>
      </c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12.75" customHeight="1" x14ac:dyDescent="0.3">
      <c r="A841" s="6"/>
      <c r="B841" s="99">
        <v>1.5000000000000004</v>
      </c>
      <c r="C841" s="130">
        <v>242643.81564507197</v>
      </c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12.7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12.75" customHeight="1" x14ac:dyDescent="0.3">
      <c r="A843" s="59" t="s">
        <v>91</v>
      </c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12.75" customHeight="1" x14ac:dyDescent="0.3">
      <c r="A844" s="6" t="s">
        <v>448</v>
      </c>
      <c r="B844" s="99">
        <v>0.9</v>
      </c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12.75" customHeight="1" x14ac:dyDescent="0.3">
      <c r="A845" s="6" t="s">
        <v>449</v>
      </c>
      <c r="B845" s="99">
        <v>0.1</v>
      </c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12.75" customHeight="1" x14ac:dyDescent="0.3">
      <c r="A846" s="59" t="s">
        <v>450</v>
      </c>
      <c r="B846" s="7" t="s">
        <v>451</v>
      </c>
      <c r="C846" s="7" t="s">
        <v>62</v>
      </c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12.75" customHeight="1" x14ac:dyDescent="0.3">
      <c r="A847" s="6"/>
      <c r="B847" s="99">
        <v>0.9</v>
      </c>
      <c r="C847" s="130">
        <v>329490.7892536915</v>
      </c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12.75" customHeight="1" x14ac:dyDescent="0.3">
      <c r="A848" s="6"/>
      <c r="B848" s="99">
        <v>1</v>
      </c>
      <c r="C848" s="130">
        <v>328273.24078686215</v>
      </c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12.75" customHeight="1" x14ac:dyDescent="0.3">
      <c r="A849" s="6"/>
      <c r="B849" s="99">
        <v>1.1000000000000001</v>
      </c>
      <c r="C849" s="130">
        <v>327054.61022689682</v>
      </c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12.75" customHeight="1" x14ac:dyDescent="0.3">
      <c r="A850" s="6"/>
      <c r="B850" s="99">
        <v>1.2000000000000002</v>
      </c>
      <c r="C850" s="130">
        <v>325835.74239656993</v>
      </c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12.75" customHeight="1" x14ac:dyDescent="0.3">
      <c r="A851" s="6"/>
      <c r="B851" s="99">
        <v>1.3000000000000003</v>
      </c>
      <c r="C851" s="130">
        <v>324616.87456624309</v>
      </c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12.75" customHeight="1" x14ac:dyDescent="0.3">
      <c r="A852" s="6"/>
      <c r="B852" s="99">
        <v>1.4000000000000004</v>
      </c>
      <c r="C852" s="130">
        <v>323398.00673591619</v>
      </c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12.75" customHeight="1" x14ac:dyDescent="0.3">
      <c r="A853" s="6"/>
      <c r="B853" s="99">
        <v>1.5000000000000004</v>
      </c>
      <c r="C853" s="130">
        <v>322179.13890558935</v>
      </c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12.7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12.75" customHeight="1" x14ac:dyDescent="0.3">
      <c r="A855" s="59" t="s">
        <v>455</v>
      </c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12.75" customHeight="1" x14ac:dyDescent="0.3">
      <c r="A856" s="6" t="s">
        <v>448</v>
      </c>
      <c r="B856" s="99">
        <v>0.9</v>
      </c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12.75" customHeight="1" x14ac:dyDescent="0.3">
      <c r="A857" s="6" t="s">
        <v>449</v>
      </c>
      <c r="B857" s="99">
        <v>0.1</v>
      </c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12.75" customHeight="1" x14ac:dyDescent="0.3">
      <c r="A858" s="59" t="s">
        <v>450</v>
      </c>
      <c r="B858" s="7" t="s">
        <v>451</v>
      </c>
      <c r="C858" s="7" t="s">
        <v>62</v>
      </c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12.75" customHeight="1" x14ac:dyDescent="0.3">
      <c r="A859" s="6"/>
      <c r="B859" s="99">
        <v>0.9</v>
      </c>
      <c r="C859" s="130">
        <v>336082.56328302692</v>
      </c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12.75" customHeight="1" x14ac:dyDescent="0.3">
      <c r="A860" s="6"/>
      <c r="B860" s="99">
        <v>1</v>
      </c>
      <c r="C860" s="130">
        <v>328273.24078686215</v>
      </c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12.75" customHeight="1" x14ac:dyDescent="0.3">
      <c r="A861" s="6"/>
      <c r="B861" s="99">
        <v>1.1000000000000001</v>
      </c>
      <c r="C861" s="130">
        <v>320457.27651950793</v>
      </c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12.75" customHeight="1" x14ac:dyDescent="0.3">
      <c r="A862" s="6"/>
      <c r="B862" s="99">
        <v>1.2000000000000002</v>
      </c>
      <c r="C862" s="130">
        <v>312641.07498179225</v>
      </c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12.75" customHeight="1" x14ac:dyDescent="0.3">
      <c r="A863" s="6"/>
      <c r="B863" s="99">
        <v>1.3000000000000003</v>
      </c>
      <c r="C863" s="130">
        <v>304805.24720030767</v>
      </c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12.75" customHeight="1" x14ac:dyDescent="0.3">
      <c r="A864" s="6"/>
      <c r="B864" s="99">
        <v>1.4000000000000004</v>
      </c>
      <c r="C864" s="130">
        <v>296969.04691918957</v>
      </c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12.75" customHeight="1" x14ac:dyDescent="0.3">
      <c r="A865" s="6"/>
      <c r="B865" s="99">
        <v>1.5000000000000004</v>
      </c>
      <c r="C865" s="130">
        <v>289132.84663807141</v>
      </c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12.75" customHeight="1" x14ac:dyDescent="0.3">
      <c r="A866" s="53"/>
      <c r="B866" s="53"/>
      <c r="C866" s="131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</row>
    <row r="867" spans="1:23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</row>
  </sheetData>
  <pageMargins left="0.39370078740157483" right="0.19685039370078741" top="0.39370078740157483" bottom="0.39370078740157483" header="0.19685039370078741" footer="0.19685039370078741"/>
  <pageSetup paperSize="9" pageOrder="overThenDown" orientation="landscape" r:id="rId1"/>
  <headerFooter>
    <oddHeader>&amp;LАльт-Инвест&amp;R&amp;D &amp;T</oddHeader>
    <oddFooter>&amp;L&amp;Z&amp;F&amp;RСтр.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Бизнес-план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Alexey</cp:lastModifiedBy>
  <dcterms:created xsi:type="dcterms:W3CDTF">2023-07-31T08:11:05Z</dcterms:created>
  <dcterms:modified xsi:type="dcterms:W3CDTF">2023-07-31T08:17:34Z</dcterms:modified>
</cp:coreProperties>
</file>